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AA Wellang_200324\DMBT_DATA SHEET\Wellang\20년향 AMP IC\WA20-6829B\MSDS\"/>
    </mc:Choice>
  </mc:AlternateContent>
  <xr:revisionPtr revIDLastSave="0" documentId="8_{D77D6428-165F-4276-99F8-21C0AE08E7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n-Use Guarantee" sheetId="2" r:id="rId1"/>
    <sheet name="Analysis Data" sheetId="1" r:id="rId2"/>
    <sheet name="SVHC List" sheetId="3" r:id="rId3"/>
  </sheets>
  <definedNames>
    <definedName name="_xlnm.Print_Area" localSheetId="1">'Analysis Data'!$A$1:$O$36</definedName>
    <definedName name="_xlnm.Print_Area" localSheetId="0">'Non-Use Guarantee'!$A$1:$I$48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L29" i="1"/>
  <c r="L30" i="1"/>
  <c r="L31" i="1"/>
  <c r="L32" i="1"/>
  <c r="L33" i="1"/>
  <c r="L27" i="1"/>
  <c r="L26" i="1"/>
  <c r="L25" i="1"/>
  <c r="L24" i="1"/>
  <c r="L23" i="1"/>
  <c r="L16" i="1"/>
  <c r="L17" i="1"/>
  <c r="L18" i="1"/>
  <c r="L19" i="1"/>
  <c r="L20" i="1"/>
  <c r="L21" i="1"/>
  <c r="L22" i="1"/>
  <c r="L15" i="1"/>
  <c r="L11" i="1"/>
  <c r="L12" i="1"/>
  <c r="L13" i="1"/>
  <c r="L14" i="1"/>
  <c r="L10" i="1"/>
  <c r="L34" i="1" l="1"/>
  <c r="K20" i="1" s="1"/>
  <c r="M20" i="1" s="1"/>
  <c r="I34" i="1"/>
  <c r="K29" i="1" l="1"/>
  <c r="M29" i="1" s="1"/>
  <c r="K31" i="1"/>
  <c r="M31" i="1" s="1"/>
  <c r="K11" i="1"/>
  <c r="M11" i="1" s="1"/>
  <c r="K28" i="1"/>
  <c r="M28" i="1" s="1"/>
  <c r="K24" i="1"/>
  <c r="M24" i="1" s="1"/>
  <c r="K14" i="1"/>
  <c r="M14" i="1" s="1"/>
  <c r="K16" i="1"/>
  <c r="M16" i="1" s="1"/>
  <c r="K32" i="1"/>
  <c r="M32" i="1" s="1"/>
  <c r="K13" i="1"/>
  <c r="M13" i="1" s="1"/>
  <c r="K17" i="1"/>
  <c r="M17" i="1" s="1"/>
  <c r="K21" i="1"/>
  <c r="M21" i="1" s="1"/>
  <c r="K25" i="1"/>
  <c r="M25" i="1" s="1"/>
  <c r="K18" i="1"/>
  <c r="M18" i="1" s="1"/>
  <c r="K22" i="1"/>
  <c r="M22" i="1" s="1"/>
  <c r="K10" i="1"/>
  <c r="K12" i="1"/>
  <c r="M12" i="1" s="1"/>
  <c r="K15" i="1"/>
  <c r="K19" i="1"/>
  <c r="M19" i="1" s="1"/>
  <c r="K23" i="1"/>
  <c r="M23" i="1" s="1"/>
  <c r="K27" i="1"/>
  <c r="M27" i="1" s="1"/>
  <c r="K33" i="1"/>
  <c r="M33" i="1" s="1"/>
  <c r="K30" i="1"/>
  <c r="M30" i="1" s="1"/>
  <c r="K26" i="1"/>
  <c r="M26" i="1" s="1"/>
  <c r="M10" i="1" l="1"/>
  <c r="K34" i="1"/>
  <c r="M15" i="1"/>
  <c r="M3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Kim Heejin</author>
  </authors>
  <commentList>
    <comment ref="H6" authorId="0" shapeId="0" xr:uid="{00000000-0006-0000-0100-000001000000}">
      <text>
        <r>
          <rPr>
            <sz val="9"/>
            <color indexed="10"/>
            <rFont val="Tahoma"/>
            <family val="2"/>
          </rPr>
          <t>Organic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10"/>
            <rFont val="Tahoma"/>
            <family val="2"/>
          </rPr>
          <t xml:space="preserve">Inorganic </t>
        </r>
      </text>
    </comment>
  </commentList>
</comments>
</file>

<file path=xl/sharedStrings.xml><?xml version="1.0" encoding="utf-8"?>
<sst xmlns="http://schemas.openxmlformats.org/spreadsheetml/2006/main" count="215" uniqueCount="152">
  <si>
    <t>Analysis Data</t>
    <phoneticPr fontId="6" type="noConversion"/>
  </si>
  <si>
    <t>Classification By material</t>
    <phoneticPr fontId="6" type="noConversion"/>
  </si>
  <si>
    <t>Description
(Model)</t>
    <phoneticPr fontId="6" type="noConversion"/>
  </si>
  <si>
    <t>Analysis Association</t>
    <phoneticPr fontId="6" type="noConversion"/>
  </si>
  <si>
    <t>Element/Substance Name</t>
    <phoneticPr fontId="6" type="noConversion"/>
  </si>
  <si>
    <t xml:space="preserve">Type </t>
    <phoneticPr fontId="6" type="noConversion"/>
  </si>
  <si>
    <t>Element/
Substance %</t>
    <phoneticPr fontId="6" type="noConversion"/>
  </si>
  <si>
    <t>CAS' No</t>
    <phoneticPr fontId="6" type="noConversion"/>
  </si>
  <si>
    <t xml:space="preserve">Weight %
( w/w % ) </t>
    <phoneticPr fontId="6" type="noConversion"/>
  </si>
  <si>
    <t>Weight (g)</t>
    <phoneticPr fontId="6" type="noConversion"/>
  </si>
  <si>
    <t>PPM</t>
    <phoneticPr fontId="6" type="noConversion"/>
  </si>
  <si>
    <t>Ingredient analysis table about Hazardous substances (ppm)</t>
    <phoneticPr fontId="6" type="noConversion"/>
  </si>
  <si>
    <t xml:space="preserve">SVHC </t>
    <phoneticPr fontId="6" type="noConversion"/>
  </si>
  <si>
    <t>RoHS</t>
    <phoneticPr fontId="6" type="noConversion"/>
  </si>
  <si>
    <t>Halogen free</t>
    <phoneticPr fontId="6" type="noConversion"/>
  </si>
  <si>
    <t>MSDS</t>
    <phoneticPr fontId="6" type="noConversion"/>
  </si>
  <si>
    <t>Type</t>
    <phoneticPr fontId="6" type="noConversion"/>
  </si>
  <si>
    <t>Cd</t>
    <phoneticPr fontId="6" type="noConversion"/>
  </si>
  <si>
    <t>Pb</t>
  </si>
  <si>
    <t>Cr VI</t>
    <phoneticPr fontId="6" type="noConversion"/>
  </si>
  <si>
    <t>Hg</t>
  </si>
  <si>
    <t>PBB</t>
  </si>
  <si>
    <t>PBDE</t>
  </si>
  <si>
    <t>Br</t>
    <phoneticPr fontId="6" type="noConversion"/>
  </si>
  <si>
    <t>Cl</t>
    <phoneticPr fontId="6" type="noConversion"/>
  </si>
  <si>
    <t>Organic</t>
    <phoneticPr fontId="6" type="noConversion"/>
  </si>
  <si>
    <t>CAS No.</t>
    <phoneticPr fontId="6" type="noConversion"/>
  </si>
  <si>
    <t>Content(g)</t>
  </si>
  <si>
    <t>Use</t>
    <phoneticPr fontId="6" type="noConversion"/>
  </si>
  <si>
    <t>Iorganic</t>
    <phoneticPr fontId="6" type="noConversion"/>
  </si>
  <si>
    <t>Lead Frame</t>
    <phoneticPr fontId="6" type="noConversion"/>
  </si>
  <si>
    <t>SGS</t>
    <phoneticPr fontId="6" type="noConversion"/>
  </si>
  <si>
    <t>Inorganic</t>
    <phoneticPr fontId="6" type="noConversion"/>
  </si>
  <si>
    <t>7439-89-6</t>
  </si>
  <si>
    <t>n.d</t>
    <phoneticPr fontId="6" type="noConversion"/>
  </si>
  <si>
    <t>n/a</t>
    <phoneticPr fontId="6" type="noConversion"/>
  </si>
  <si>
    <t>7723-14-0</t>
  </si>
  <si>
    <t>7440-66-6</t>
  </si>
  <si>
    <t>7440-50-8</t>
  </si>
  <si>
    <t>7440-22-4</t>
  </si>
  <si>
    <t>Die EPOXY 
(Adhesive)</t>
    <phoneticPr fontId="6" type="noConversion"/>
  </si>
  <si>
    <t>WIRE</t>
    <phoneticPr fontId="6" type="noConversion"/>
  </si>
  <si>
    <t>Copper-pd</t>
    <phoneticPr fontId="6" type="noConversion"/>
  </si>
  <si>
    <t>Palladium</t>
  </si>
  <si>
    <t>7440-05-3</t>
    <phoneticPr fontId="13" type="noConversion"/>
  </si>
  <si>
    <t>Plating</t>
    <phoneticPr fontId="6" type="noConversion"/>
  </si>
  <si>
    <t>Sn 99.99%</t>
    <phoneticPr fontId="6" type="noConversion"/>
  </si>
  <si>
    <t>CTI</t>
    <phoneticPr fontId="6" type="noConversion"/>
  </si>
  <si>
    <t>Tin</t>
    <phoneticPr fontId="6" type="noConversion"/>
  </si>
  <si>
    <t>7440-31-5</t>
    <phoneticPr fontId="6" type="noConversion"/>
  </si>
  <si>
    <t>Others</t>
    <phoneticPr fontId="6" type="noConversion"/>
  </si>
  <si>
    <t>N/A</t>
    <phoneticPr fontId="6" type="noConversion"/>
  </si>
  <si>
    <t>EMC</t>
    <phoneticPr fontId="6" type="noConversion"/>
  </si>
  <si>
    <t>CEL-9240</t>
    <phoneticPr fontId="6" type="noConversion"/>
  </si>
  <si>
    <t>Epoxy Resin 1</t>
    <phoneticPr fontId="13" type="noConversion"/>
  </si>
  <si>
    <t>Trade secret</t>
    <phoneticPr fontId="13" type="noConversion"/>
  </si>
  <si>
    <t>Organic</t>
    <phoneticPr fontId="6" type="noConversion"/>
  </si>
  <si>
    <t>n.d</t>
    <phoneticPr fontId="6" type="noConversion"/>
  </si>
  <si>
    <t>n/a</t>
    <phoneticPr fontId="6" type="noConversion"/>
  </si>
  <si>
    <t>Epoxy Resin 2</t>
  </si>
  <si>
    <t>Trade secret</t>
  </si>
  <si>
    <t>Phenol Resin</t>
  </si>
  <si>
    <t>Organic Phosphorus compounds</t>
    <phoneticPr fontId="13" type="noConversion"/>
  </si>
  <si>
    <t>Carbon Black</t>
  </si>
  <si>
    <t>1333-86-4</t>
    <phoneticPr fontId="13" type="noConversion"/>
  </si>
  <si>
    <t>Amorphous silica1</t>
    <phoneticPr fontId="13" type="noConversion"/>
  </si>
  <si>
    <t>60676-86-0</t>
    <phoneticPr fontId="13" type="noConversion"/>
  </si>
  <si>
    <t>Amorphous silica2</t>
    <phoneticPr fontId="13" type="noConversion"/>
  </si>
  <si>
    <t>14808-60-7</t>
    <phoneticPr fontId="13" type="noConversion"/>
  </si>
  <si>
    <t>Cu</t>
    <phoneticPr fontId="13" type="noConversion"/>
  </si>
  <si>
    <t>Fe</t>
    <phoneticPr fontId="13" type="noConversion"/>
  </si>
  <si>
    <t>Zn</t>
    <phoneticPr fontId="13" type="noConversion"/>
  </si>
  <si>
    <t>P</t>
    <phoneticPr fontId="13" type="noConversion"/>
  </si>
  <si>
    <t>Ag</t>
    <phoneticPr fontId="13" type="noConversion"/>
  </si>
  <si>
    <t>7440-22-4</t>
    <phoneticPr fontId="13" type="noConversion"/>
  </si>
  <si>
    <t>9003-36-5</t>
  </si>
  <si>
    <t>Trade Secret</t>
    <phoneticPr fontId="13" type="noConversion"/>
  </si>
  <si>
    <t>3101-60-8</t>
    <phoneticPr fontId="13" type="noConversion"/>
  </si>
  <si>
    <t>Inorganic</t>
    <phoneticPr fontId="6" type="noConversion"/>
  </si>
  <si>
    <t>Inorganic</t>
    <phoneticPr fontId="3" type="noConversion"/>
  </si>
  <si>
    <t>n.d</t>
    <phoneticPr fontId="6" type="noConversion"/>
  </si>
  <si>
    <t>n.d</t>
    <phoneticPr fontId="3" type="noConversion"/>
  </si>
  <si>
    <t>n/a</t>
    <phoneticPr fontId="6" type="noConversion"/>
  </si>
  <si>
    <t>n/a</t>
    <phoneticPr fontId="3" type="noConversion"/>
  </si>
  <si>
    <t>Inorganic</t>
    <phoneticPr fontId="6" type="noConversion"/>
  </si>
  <si>
    <t>Inorganic</t>
    <phoneticPr fontId="3" type="noConversion"/>
  </si>
  <si>
    <t xml:space="preserve">Silver Powder </t>
    <phoneticPr fontId="13" type="noConversion"/>
  </si>
  <si>
    <t>Epoxy Resin</t>
    <phoneticPr fontId="13" type="noConversion"/>
  </si>
  <si>
    <t xml:space="preserve">Diluent A </t>
    <phoneticPr fontId="13" type="noConversion"/>
  </si>
  <si>
    <t xml:space="preserve">Diluent B </t>
    <phoneticPr fontId="13" type="noConversion"/>
  </si>
  <si>
    <t xml:space="preserve">Hardener A </t>
    <phoneticPr fontId="13" type="noConversion"/>
  </si>
  <si>
    <t>Hardener B</t>
    <phoneticPr fontId="13" type="noConversion"/>
  </si>
  <si>
    <t xml:space="preserve">Solvent </t>
    <phoneticPr fontId="13" type="noConversion"/>
  </si>
  <si>
    <t>Organic Peroxide</t>
    <phoneticPr fontId="13" type="noConversion"/>
  </si>
  <si>
    <t>Copper</t>
    <phoneticPr fontId="13" type="noConversion"/>
  </si>
  <si>
    <t>Non-Use Guarantee</t>
    <phoneticPr fontId="6" type="noConversion"/>
  </si>
  <si>
    <t>Type</t>
    <phoneticPr fontId="6" type="noConversion"/>
  </si>
  <si>
    <t>Company Name</t>
    <phoneticPr fontId="6" type="noConversion"/>
  </si>
  <si>
    <t>Manager Name</t>
    <phoneticPr fontId="6" type="noConversion"/>
  </si>
  <si>
    <t>Approval</t>
    <phoneticPr fontId="6" type="noConversion"/>
  </si>
  <si>
    <t>Manager</t>
    <phoneticPr fontId="6" type="noConversion"/>
  </si>
  <si>
    <t>Representative</t>
    <phoneticPr fontId="6" type="noConversion"/>
  </si>
  <si>
    <r>
      <rPr>
        <sz val="14"/>
        <rFont val="Times New Roman"/>
        <family val="1"/>
      </rPr>
      <t xml:space="preserve">  </t>
    </r>
    <r>
      <rPr>
        <sz val="14"/>
        <rFont val="돋움"/>
        <family val="3"/>
        <charset val="129"/>
      </rPr>
      <t>■</t>
    </r>
    <r>
      <rPr>
        <sz val="11"/>
        <rFont val="Times New Roman"/>
        <family val="1"/>
      </rPr>
      <t xml:space="preserve"> Approval</t>
    </r>
    <phoneticPr fontId="6" type="noConversion"/>
  </si>
  <si>
    <t>Neofidelity Inc</t>
    <phoneticPr fontId="6" type="noConversion"/>
  </si>
  <si>
    <r>
      <t>□</t>
    </r>
    <r>
      <rPr>
        <sz val="11"/>
        <rFont val="Times New Roman"/>
        <family val="1"/>
      </rPr>
      <t xml:space="preserve"> Mass Production</t>
    </r>
    <phoneticPr fontId="6" type="noConversion"/>
  </si>
  <si>
    <t>Part Sort</t>
    <phoneticPr fontId="6" type="noConversion"/>
  </si>
  <si>
    <t>Part Name</t>
    <phoneticPr fontId="6" type="noConversion"/>
  </si>
  <si>
    <t>Maker P/No.</t>
    <phoneticPr fontId="6" type="noConversion"/>
  </si>
  <si>
    <t>Ass'y site</t>
    <phoneticPr fontId="6" type="noConversion"/>
  </si>
  <si>
    <t>Classification By material</t>
    <phoneticPr fontId="6" type="noConversion"/>
  </si>
  <si>
    <t>Ingredient of Raw material</t>
    <phoneticPr fontId="6" type="noConversion"/>
  </si>
  <si>
    <t>Maker</t>
    <phoneticPr fontId="6" type="noConversion"/>
  </si>
  <si>
    <t>Lead Frame</t>
    <phoneticPr fontId="6" type="noConversion"/>
  </si>
  <si>
    <t>Fe   7439-89-6</t>
    <phoneticPr fontId="13" type="noConversion"/>
  </si>
  <si>
    <t>P    7723-14-0</t>
    <phoneticPr fontId="13" type="noConversion"/>
  </si>
  <si>
    <t>Zn   7440-66-6</t>
    <phoneticPr fontId="13" type="noConversion"/>
  </si>
  <si>
    <t>Cu   7440-50-8</t>
    <phoneticPr fontId="13" type="noConversion"/>
  </si>
  <si>
    <t>Ag   7440-22-4</t>
    <phoneticPr fontId="13" type="noConversion"/>
  </si>
  <si>
    <t>Adhesive(Die Epoxy)</t>
    <phoneticPr fontId="6" type="noConversion"/>
  </si>
  <si>
    <t>Wire</t>
    <phoneticPr fontId="6" type="noConversion"/>
  </si>
  <si>
    <t>Copper 7440-50-8</t>
    <phoneticPr fontId="6" type="noConversion"/>
  </si>
  <si>
    <t>Nippon</t>
    <phoneticPr fontId="6" type="noConversion"/>
  </si>
  <si>
    <t>Palladium 7440-05-3</t>
    <phoneticPr fontId="6" type="noConversion"/>
  </si>
  <si>
    <t>e</t>
    <phoneticPr fontId="6" type="noConversion"/>
  </si>
  <si>
    <t>Epoxy Resin 1 Trade secret</t>
    <phoneticPr fontId="13" type="noConversion"/>
  </si>
  <si>
    <t>Epoxy Resin 2 Trade secret</t>
    <phoneticPr fontId="6" type="noConversion"/>
  </si>
  <si>
    <t>Phenol Resin Trade secret</t>
    <phoneticPr fontId="6" type="noConversion"/>
  </si>
  <si>
    <t>Catalyst Trade secret</t>
    <phoneticPr fontId="13" type="noConversion"/>
  </si>
  <si>
    <t>Carbon Black 1333-86-4</t>
    <phoneticPr fontId="6" type="noConversion"/>
  </si>
  <si>
    <t>Amorphous Silica 60676-86-0</t>
    <phoneticPr fontId="13" type="noConversion"/>
  </si>
  <si>
    <t>Crystal silica 14808-60-7</t>
    <phoneticPr fontId="13" type="noConversion"/>
  </si>
  <si>
    <t>Sn  7440-31-5</t>
    <phoneticPr fontId="6" type="noConversion"/>
  </si>
  <si>
    <t>ASAHI</t>
    <phoneticPr fontId="6" type="noConversion"/>
  </si>
  <si>
    <t>Others N/A</t>
    <phoneticPr fontId="6" type="noConversion"/>
  </si>
  <si>
    <t>Remarks</t>
    <phoneticPr fontId="6" type="noConversion"/>
  </si>
  <si>
    <t>§ We Hereby Certify that our products, parts and components do not contain any of the additives, which are designated as</t>
    <phoneticPr fontId="6" type="noConversion"/>
  </si>
  <si>
    <t xml:space="preserve">   the restriction of hazardous substances by DMB Inc. including(RoHS:Cd,Pb,Hg,Cr6+, PBB, PBDE ; Halogen free : Br,Cl</t>
    <phoneticPr fontId="6" type="noConversion"/>
  </si>
  <si>
    <t xml:space="preserve">   SVHC List on REACH)</t>
    <phoneticPr fontId="6" type="noConversion"/>
  </si>
  <si>
    <r>
      <t xml:space="preserve">§  Pb-Free Soldering Reflow Temperature. </t>
    </r>
    <r>
      <rPr>
        <b/>
        <sz val="15"/>
        <rFont val="굴림"/>
        <family val="3"/>
        <charset val="129"/>
      </rPr>
      <t>□</t>
    </r>
    <r>
      <rPr>
        <b/>
        <sz val="15"/>
        <rFont val="Times New Roman"/>
        <family val="1"/>
      </rPr>
      <t xml:space="preserve"> 230</t>
    </r>
    <r>
      <rPr>
        <b/>
        <sz val="15"/>
        <rFont val="굴림"/>
        <family val="3"/>
        <charset val="129"/>
      </rPr>
      <t>℃</t>
    </r>
    <r>
      <rPr>
        <b/>
        <sz val="15"/>
        <rFont val="Times New Roman"/>
        <family val="1"/>
      </rPr>
      <t xml:space="preserve">  </t>
    </r>
    <r>
      <rPr>
        <b/>
        <sz val="15"/>
        <rFont val="굴림"/>
        <family val="3"/>
        <charset val="129"/>
      </rPr>
      <t>□</t>
    </r>
    <r>
      <rPr>
        <b/>
        <sz val="15"/>
        <rFont val="Times New Roman"/>
        <family val="1"/>
      </rPr>
      <t xml:space="preserve"> 250</t>
    </r>
    <r>
      <rPr>
        <b/>
        <sz val="15"/>
        <rFont val="굴림"/>
        <family val="3"/>
        <charset val="129"/>
      </rPr>
      <t>℃</t>
    </r>
    <r>
      <rPr>
        <b/>
        <sz val="15"/>
        <rFont val="Times New Roman"/>
        <family val="1"/>
      </rPr>
      <t xml:space="preserve">  </t>
    </r>
    <r>
      <rPr>
        <b/>
        <sz val="15"/>
        <rFont val="굴림"/>
        <family val="3"/>
        <charset val="129"/>
      </rPr>
      <t>■</t>
    </r>
    <r>
      <rPr>
        <b/>
        <sz val="15"/>
        <rFont val="Times New Roman"/>
        <family val="1"/>
      </rPr>
      <t xml:space="preserve"> 260</t>
    </r>
    <r>
      <rPr>
        <b/>
        <sz val="15"/>
        <rFont val="바탕"/>
        <family val="1"/>
        <charset val="129"/>
      </rPr>
      <t>℃</t>
    </r>
    <r>
      <rPr>
        <b/>
        <sz val="15"/>
        <rFont val="Times New Roman"/>
        <family val="1"/>
      </rPr>
      <t xml:space="preserve"> </t>
    </r>
    <r>
      <rPr>
        <b/>
        <sz val="15"/>
        <rFont val="바탕"/>
        <family val="1"/>
        <charset val="129"/>
      </rPr>
      <t>□</t>
    </r>
    <r>
      <rPr>
        <b/>
        <sz val="15"/>
        <rFont val="Times New Roman"/>
        <family val="1"/>
      </rPr>
      <t xml:space="preserve"> (            ) </t>
    </r>
    <r>
      <rPr>
        <b/>
        <sz val="15"/>
        <rFont val="바탕"/>
        <family val="1"/>
        <charset val="129"/>
      </rPr>
      <t>℃</t>
    </r>
    <r>
      <rPr>
        <b/>
        <sz val="15"/>
        <rFont val="굴림"/>
        <family val="3"/>
        <charset val="129"/>
      </rPr>
      <t/>
    </r>
    <phoneticPr fontId="6" type="noConversion"/>
  </si>
  <si>
    <t xml:space="preserve">Sumitomo </t>
    <phoneticPr fontId="6" type="noConversion"/>
  </si>
  <si>
    <t>Silver Powder  7440-22-4</t>
    <phoneticPr fontId="13" type="noConversion"/>
  </si>
  <si>
    <t>Diluent B 3101-60-8</t>
    <phoneticPr fontId="13" type="noConversion"/>
  </si>
  <si>
    <t>Epoxy Resin 9003-36-5</t>
    <phoneticPr fontId="13" type="noConversion"/>
  </si>
  <si>
    <t>Diluent A Trade Secret</t>
    <phoneticPr fontId="13" type="noConversion"/>
  </si>
  <si>
    <t>Hardener A Trade Secret</t>
    <phoneticPr fontId="13" type="noConversion"/>
  </si>
  <si>
    <t>Hardener B Trade Secret</t>
    <phoneticPr fontId="13" type="noConversion"/>
  </si>
  <si>
    <t>Solvent Trade Secret</t>
    <phoneticPr fontId="13" type="noConversion"/>
  </si>
  <si>
    <t>Organic Peroxide Trade Secret</t>
    <phoneticPr fontId="13" type="noConversion"/>
  </si>
  <si>
    <t>SD</t>
    <phoneticPr fontId="6" type="noConversion"/>
  </si>
  <si>
    <t>C194 + Ag Plating</t>
    <phoneticPr fontId="6" type="noConversion"/>
  </si>
  <si>
    <t>DCI</t>
    <phoneticPr fontId="6" type="noConversion"/>
  </si>
  <si>
    <t>WA20-6829B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</si>
</sst>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"/>
    <numFmt numFmtId="177" formatCode="0.000000"/>
    <numFmt numFmtId="178" formatCode="0.00000"/>
    <numFmt numFmtId="179" formatCode="0_ "/>
    <numFmt numFmtId="180" formatCode="0.0000_ "/>
  </numFmts>
  <fonts count="43">
    <font>
      <sz val="11"/>
      <name val="ＭＳ Ｐゴシック"/>
      <family val="3"/>
      <charset val="255"/>
    </font>
    <font>
      <sz val="11"/>
      <name val="돋움"/>
      <family val="3"/>
      <charset val="129"/>
    </font>
    <font>
      <b/>
      <sz val="24"/>
      <name val="Times New Roman"/>
      <family val="1"/>
    </font>
    <font>
      <sz val="8"/>
      <name val="맑은 고딕"/>
      <family val="2"/>
      <charset val="129"/>
      <scheme val="minor"/>
    </font>
    <font>
      <sz val="11"/>
      <name val="Times New Roman"/>
      <family val="1"/>
    </font>
    <font>
      <b/>
      <u/>
      <sz val="24"/>
      <name val="Times New Roman"/>
      <family val="1"/>
    </font>
    <font>
      <sz val="8"/>
      <name val="돋움"/>
      <family val="3"/>
      <charset val="129"/>
    </font>
    <font>
      <sz val="11"/>
      <name val="ＭＳ Ｐゴシック"/>
      <family val="3"/>
      <charset val="255"/>
    </font>
    <font>
      <b/>
      <u/>
      <sz val="12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10"/>
      <color theme="1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0"/>
      <color indexed="8"/>
      <name val="Verdana"/>
      <family val="2"/>
    </font>
    <font>
      <sz val="10"/>
      <name val="Verdana"/>
      <family val="2"/>
    </font>
    <font>
      <sz val="11"/>
      <name val="ＭＳ Ｐゴシック"/>
      <family val="2"/>
    </font>
    <font>
      <sz val="9"/>
      <color indexed="10"/>
      <name val="Tahoma"/>
      <family val="2"/>
    </font>
    <font>
      <sz val="9"/>
      <color indexed="81"/>
      <name val="Tahoma"/>
      <family val="2"/>
    </font>
    <font>
      <sz val="10"/>
      <color indexed="8"/>
      <name val="Arial"/>
      <family val="2"/>
    </font>
    <font>
      <b/>
      <sz val="11"/>
      <name val="Times New Roman"/>
      <family val="1"/>
    </font>
    <font>
      <b/>
      <u/>
      <sz val="30"/>
      <name val="Times New Roman"/>
      <family val="1"/>
    </font>
    <font>
      <b/>
      <u/>
      <sz val="20"/>
      <name val="Times New Roman"/>
      <family val="1"/>
    </font>
    <font>
      <u/>
      <sz val="12"/>
      <name val="Times New Roman"/>
      <family val="1"/>
    </font>
    <font>
      <u/>
      <sz val="14"/>
      <name val="Times New Roman"/>
      <family val="1"/>
    </font>
    <font>
      <b/>
      <sz val="12"/>
      <name val="Times New Roman"/>
      <family val="1"/>
    </font>
    <font>
      <sz val="14"/>
      <name val="돋움"/>
      <family val="3"/>
      <charset val="129"/>
    </font>
    <font>
      <sz val="14"/>
      <name val="Times New Roman"/>
      <family val="1"/>
    </font>
    <font>
      <b/>
      <sz val="14"/>
      <color indexed="12"/>
      <name val="Times New Roman"/>
      <family val="1"/>
    </font>
    <font>
      <sz val="11"/>
      <color indexed="12"/>
      <name val="Times New Roman"/>
      <family val="1"/>
    </font>
    <font>
      <sz val="14"/>
      <color indexed="12"/>
      <name val="Times New Roman"/>
      <family val="1"/>
    </font>
    <font>
      <b/>
      <sz val="10"/>
      <name val="MS Sans"/>
      <family val="2"/>
    </font>
    <font>
      <sz val="11"/>
      <color theme="1"/>
      <name val="Times New Roman"/>
      <family val="1"/>
    </font>
    <font>
      <sz val="11"/>
      <color theme="1"/>
      <name val="ＭＳ Ｐゴシック"/>
      <family val="2"/>
    </font>
    <font>
      <sz val="10"/>
      <color theme="1"/>
      <name val="Verdana"/>
      <family val="2"/>
    </font>
    <font>
      <b/>
      <sz val="16"/>
      <name val="Times New Roman"/>
      <family val="1"/>
    </font>
    <font>
      <b/>
      <sz val="15"/>
      <name val="Times New Roman"/>
      <family val="1"/>
    </font>
    <font>
      <b/>
      <sz val="15"/>
      <name val="굴림"/>
      <family val="3"/>
      <charset val="129"/>
    </font>
    <font>
      <b/>
      <sz val="15"/>
      <name val="바탕"/>
      <family val="1"/>
      <charset val="129"/>
    </font>
    <font>
      <sz val="11"/>
      <name val="바탕"/>
      <family val="1"/>
      <charset val="129"/>
    </font>
    <font>
      <sz val="1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2">
    <xf numFmtId="0" fontId="0" fillId="0" borderId="0"/>
    <xf numFmtId="9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4" fillId="0" borderId="0"/>
    <xf numFmtId="0" fontId="15" fillId="0" borderId="0"/>
    <xf numFmtId="0" fontId="18" fillId="0" borderId="0"/>
    <xf numFmtId="0" fontId="1" fillId="0" borderId="0"/>
    <xf numFmtId="0" fontId="1" fillId="0" borderId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0"/>
  </cellStyleXfs>
  <cellXfs count="187">
    <xf numFmtId="0" fontId="0" fillId="0" borderId="0" xfId="0"/>
    <xf numFmtId="0" fontId="2" fillId="0" borderId="0" xfId="2" applyFont="1" applyBorder="1" applyAlignment="1">
      <alignment vertical="center"/>
    </xf>
    <xf numFmtId="0" fontId="4" fillId="0" borderId="0" xfId="2" applyFont="1" applyBorder="1">
      <alignment vertical="center"/>
    </xf>
    <xf numFmtId="0" fontId="4" fillId="0" borderId="0" xfId="2" applyFont="1">
      <alignment vertical="center"/>
    </xf>
    <xf numFmtId="0" fontId="8" fillId="0" borderId="0" xfId="0" applyFont="1" applyFill="1" applyBorder="1" applyAlignment="1">
      <alignment horizontal="left" vertical="center"/>
    </xf>
    <xf numFmtId="0" fontId="9" fillId="2" borderId="14" xfId="2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center" vertical="center" wrapText="1"/>
    </xf>
    <xf numFmtId="0" fontId="4" fillId="0" borderId="0" xfId="2" applyFont="1" applyFill="1">
      <alignment vertical="center"/>
    </xf>
    <xf numFmtId="0" fontId="12" fillId="3" borderId="14" xfId="4" applyFont="1" applyFill="1" applyBorder="1" applyAlignment="1">
      <alignment horizontal="center"/>
    </xf>
    <xf numFmtId="176" fontId="12" fillId="3" borderId="14" xfId="1" applyNumberFormat="1" applyFont="1" applyFill="1" applyBorder="1" applyAlignment="1">
      <alignment horizontal="center" vertical="center"/>
    </xf>
    <xf numFmtId="177" fontId="12" fillId="3" borderId="14" xfId="5" applyNumberFormat="1" applyFont="1" applyFill="1" applyBorder="1" applyAlignment="1" applyProtection="1">
      <alignment horizontal="center" vertical="center"/>
    </xf>
    <xf numFmtId="1" fontId="12" fillId="3" borderId="14" xfId="3" applyNumberFormat="1" applyFont="1" applyFill="1" applyBorder="1" applyAlignment="1">
      <alignment horizontal="center" vertical="center"/>
    </xf>
    <xf numFmtId="0" fontId="12" fillId="3" borderId="14" xfId="4" applyFont="1" applyFill="1" applyBorder="1" applyAlignment="1">
      <alignment horizontal="center" vertical="center"/>
    </xf>
    <xf numFmtId="49" fontId="12" fillId="3" borderId="14" xfId="4" applyNumberFormat="1" applyFont="1" applyFill="1" applyBorder="1" applyAlignment="1">
      <alignment horizontal="center" vertical="center"/>
    </xf>
    <xf numFmtId="0" fontId="11" fillId="0" borderId="26" xfId="3" applyFont="1" applyFill="1" applyBorder="1" applyAlignment="1">
      <alignment horizontal="center" vertical="center"/>
    </xf>
    <xf numFmtId="14" fontId="12" fillId="3" borderId="14" xfId="3" applyNumberFormat="1" applyFont="1" applyFill="1" applyBorder="1" applyAlignment="1">
      <alignment horizontal="center" vertical="center"/>
    </xf>
    <xf numFmtId="0" fontId="17" fillId="0" borderId="20" xfId="4" applyFont="1" applyBorder="1" applyAlignment="1">
      <alignment horizontal="left"/>
    </xf>
    <xf numFmtId="0" fontId="17" fillId="3" borderId="20" xfId="4" applyFont="1" applyFill="1" applyBorder="1" applyAlignment="1">
      <alignment horizontal="center"/>
    </xf>
    <xf numFmtId="9" fontId="9" fillId="0" borderId="30" xfId="1" applyFont="1" applyFill="1" applyBorder="1" applyAlignment="1">
      <alignment horizontal="center" vertical="center"/>
    </xf>
    <xf numFmtId="180" fontId="9" fillId="0" borderId="28" xfId="2" applyNumberFormat="1" applyFont="1" applyFill="1" applyBorder="1" applyAlignment="1">
      <alignment horizontal="center" vertical="center"/>
    </xf>
    <xf numFmtId="179" fontId="9" fillId="0" borderId="30" xfId="2" applyNumberFormat="1" applyFont="1" applyFill="1" applyBorder="1" applyAlignment="1">
      <alignment horizontal="center" vertical="center"/>
    </xf>
    <xf numFmtId="179" fontId="9" fillId="0" borderId="29" xfId="2" applyNumberFormat="1" applyFont="1" applyFill="1" applyBorder="1" applyAlignment="1">
      <alignment horizontal="center" vertical="center"/>
    </xf>
    <xf numFmtId="180" fontId="9" fillId="0" borderId="29" xfId="2" applyNumberFormat="1" applyFont="1" applyFill="1" applyBorder="1" applyAlignment="1">
      <alignment horizontal="center" vertical="center"/>
    </xf>
    <xf numFmtId="180" fontId="9" fillId="0" borderId="30" xfId="2" applyNumberFormat="1" applyFont="1" applyFill="1" applyBorder="1" applyAlignment="1">
      <alignment horizontal="center" vertical="center"/>
    </xf>
    <xf numFmtId="0" fontId="4" fillId="0" borderId="30" xfId="2" applyFont="1" applyFill="1" applyBorder="1">
      <alignment vertical="center"/>
    </xf>
    <xf numFmtId="0" fontId="4" fillId="0" borderId="28" xfId="2" applyFont="1" applyFill="1" applyBorder="1">
      <alignment vertical="center"/>
    </xf>
    <xf numFmtId="0" fontId="4" fillId="0" borderId="29" xfId="2" applyFont="1" applyFill="1" applyBorder="1">
      <alignment vertical="center"/>
    </xf>
    <xf numFmtId="0" fontId="4" fillId="0" borderId="32" xfId="2" applyFont="1" applyFill="1" applyBorder="1">
      <alignment vertical="center"/>
    </xf>
    <xf numFmtId="0" fontId="9" fillId="0" borderId="0" xfId="6" applyFont="1" applyFill="1" applyBorder="1" applyAlignment="1">
      <alignment horizontal="center" vertical="center" shrinkToFit="1"/>
    </xf>
    <xf numFmtId="0" fontId="4" fillId="0" borderId="0" xfId="2" applyFont="1" applyBorder="1" applyAlignment="1">
      <alignment horizontal="center" vertical="center"/>
    </xf>
    <xf numFmtId="180" fontId="4" fillId="0" borderId="0" xfId="2" applyNumberFormat="1" applyFont="1" applyBorder="1" applyAlignment="1">
      <alignment horizontal="center" vertical="center"/>
    </xf>
    <xf numFmtId="176" fontId="4" fillId="0" borderId="0" xfId="2" applyNumberFormat="1" applyFont="1">
      <alignment vertical="center"/>
    </xf>
    <xf numFmtId="0" fontId="12" fillId="3" borderId="14" xfId="4" applyFont="1" applyFill="1" applyBorder="1" applyAlignment="1">
      <alignment horizontal="left"/>
    </xf>
    <xf numFmtId="0" fontId="12" fillId="3" borderId="14" xfId="3" applyFont="1" applyFill="1" applyBorder="1" applyAlignment="1">
      <alignment horizontal="left" vertical="center"/>
    </xf>
    <xf numFmtId="0" fontId="16" fillId="3" borderId="14" xfId="4" applyFont="1" applyFill="1" applyBorder="1" applyAlignment="1">
      <alignment horizontal="left" vertical="center"/>
    </xf>
    <xf numFmtId="0" fontId="17" fillId="3" borderId="14" xfId="4" applyFont="1" applyFill="1" applyBorder="1" applyAlignment="1">
      <alignment horizontal="left"/>
    </xf>
    <xf numFmtId="0" fontId="17" fillId="3" borderId="31" xfId="4" applyFont="1" applyFill="1" applyBorder="1" applyAlignment="1">
      <alignment horizontal="left"/>
    </xf>
    <xf numFmtId="0" fontId="15" fillId="3" borderId="14" xfId="0" applyFont="1" applyFill="1" applyBorder="1" applyAlignment="1">
      <alignment wrapText="1"/>
    </xf>
    <xf numFmtId="0" fontId="21" fillId="3" borderId="14" xfId="4" applyFont="1" applyFill="1" applyBorder="1" applyAlignment="1">
      <alignment horizontal="left"/>
    </xf>
    <xf numFmtId="0" fontId="15" fillId="3" borderId="14" xfId="0" applyFont="1" applyFill="1" applyBorder="1" applyAlignment="1">
      <alignment vertical="top" wrapText="1"/>
    </xf>
    <xf numFmtId="0" fontId="15" fillId="3" borderId="14" xfId="4" applyFont="1" applyFill="1" applyBorder="1" applyAlignment="1">
      <alignment horizontal="center"/>
    </xf>
    <xf numFmtId="0" fontId="15" fillId="3" borderId="14" xfId="0" applyFont="1" applyFill="1" applyBorder="1" applyAlignment="1">
      <alignment horizontal="center" wrapText="1"/>
    </xf>
    <xf numFmtId="0" fontId="21" fillId="3" borderId="18" xfId="4" applyFont="1" applyFill="1" applyBorder="1" applyAlignment="1">
      <alignment horizontal="center"/>
    </xf>
    <xf numFmtId="0" fontId="15" fillId="3" borderId="31" xfId="4" applyFont="1" applyFill="1" applyBorder="1" applyAlignment="1">
      <alignment horizontal="center"/>
    </xf>
    <xf numFmtId="0" fontId="4" fillId="0" borderId="23" xfId="7" applyFont="1" applyFill="1" applyBorder="1" applyAlignment="1">
      <alignment horizontal="center" vertical="center"/>
    </xf>
    <xf numFmtId="0" fontId="4" fillId="0" borderId="34" xfId="7" applyFont="1" applyFill="1" applyBorder="1" applyAlignment="1">
      <alignment horizontal="center" vertical="center"/>
    </xf>
    <xf numFmtId="0" fontId="4" fillId="0" borderId="34" xfId="7" applyFont="1" applyFill="1" applyBorder="1" applyAlignment="1">
      <alignment horizontal="left" vertical="center"/>
    </xf>
    <xf numFmtId="0" fontId="22" fillId="0" borderId="24" xfId="7" quotePrefix="1" applyFont="1" applyFill="1" applyBorder="1" applyAlignment="1">
      <alignment horizontal="center" vertical="center"/>
    </xf>
    <xf numFmtId="0" fontId="4" fillId="0" borderId="0" xfId="7" applyFont="1" applyFill="1" applyAlignment="1">
      <alignment horizontal="left" vertical="center"/>
    </xf>
    <xf numFmtId="0" fontId="24" fillId="0" borderId="11" xfId="7" applyFont="1" applyFill="1" applyBorder="1" applyAlignment="1">
      <alignment horizontal="center" vertical="center"/>
    </xf>
    <xf numFmtId="0" fontId="24" fillId="0" borderId="0" xfId="7" applyFont="1" applyFill="1" applyBorder="1" applyAlignment="1">
      <alignment horizontal="center" vertical="center"/>
    </xf>
    <xf numFmtId="0" fontId="4" fillId="0" borderId="0" xfId="7" applyFont="1" applyFill="1" applyBorder="1" applyAlignment="1">
      <alignment horizontal="left" vertical="center"/>
    </xf>
    <xf numFmtId="0" fontId="25" fillId="0" borderId="0" xfId="7" applyFont="1" applyFill="1" applyBorder="1" applyAlignment="1">
      <alignment horizontal="left" vertical="center"/>
    </xf>
    <xf numFmtId="0" fontId="26" fillId="0" borderId="12" xfId="7" applyFont="1" applyFill="1" applyBorder="1" applyAlignment="1">
      <alignment horizontal="left" vertical="center"/>
    </xf>
    <xf numFmtId="0" fontId="27" fillId="0" borderId="39" xfId="7" applyFont="1" applyFill="1" applyBorder="1" applyAlignment="1">
      <alignment horizontal="center" vertical="center"/>
    </xf>
    <xf numFmtId="0" fontId="27" fillId="0" borderId="40" xfId="7" applyFont="1" applyFill="1" applyBorder="1" applyAlignment="1">
      <alignment horizontal="center" vertical="center"/>
    </xf>
    <xf numFmtId="0" fontId="28" fillId="0" borderId="13" xfId="7" applyFont="1" applyFill="1" applyBorder="1" applyAlignment="1">
      <alignment horizontal="left" vertical="center" wrapText="1"/>
    </xf>
    <xf numFmtId="0" fontId="28" fillId="0" borderId="20" xfId="7" applyFont="1" applyFill="1" applyBorder="1" applyAlignment="1">
      <alignment horizontal="center" vertical="center" shrinkToFit="1"/>
    </xf>
    <xf numFmtId="0" fontId="4" fillId="0" borderId="11" xfId="7" applyFont="1" applyFill="1" applyBorder="1" applyAlignment="1">
      <alignment horizontal="center" vertical="center"/>
    </xf>
    <xf numFmtId="0" fontId="4" fillId="0" borderId="0" xfId="7" applyFont="1" applyFill="1" applyBorder="1" applyAlignment="1">
      <alignment horizontal="center" vertical="center"/>
    </xf>
    <xf numFmtId="0" fontId="4" fillId="0" borderId="12" xfId="7" applyFont="1" applyFill="1" applyBorder="1" applyAlignment="1">
      <alignment horizontal="left" vertical="center"/>
    </xf>
    <xf numFmtId="0" fontId="22" fillId="0" borderId="16" xfId="7" applyFont="1" applyFill="1" applyBorder="1" applyAlignment="1">
      <alignment horizontal="center" vertical="center"/>
    </xf>
    <xf numFmtId="0" fontId="22" fillId="0" borderId="24" xfId="7" applyFont="1" applyFill="1" applyBorder="1" applyAlignment="1">
      <alignment horizontal="center" vertical="center"/>
    </xf>
    <xf numFmtId="0" fontId="10" fillId="0" borderId="14" xfId="7" applyFont="1" applyFill="1" applyBorder="1" applyAlignment="1">
      <alignment horizontal="center" vertical="center" shrinkToFit="1"/>
    </xf>
    <xf numFmtId="0" fontId="22" fillId="0" borderId="14" xfId="7" applyFont="1" applyFill="1" applyBorder="1" applyAlignment="1">
      <alignment horizontal="center" vertical="center" shrinkToFit="1"/>
    </xf>
    <xf numFmtId="0" fontId="22" fillId="0" borderId="14" xfId="7" applyFont="1" applyFill="1" applyBorder="1" applyAlignment="1">
      <alignment horizontal="center" vertical="center"/>
    </xf>
    <xf numFmtId="0" fontId="4" fillId="0" borderId="16" xfId="7" applyFont="1" applyFill="1" applyBorder="1" applyAlignment="1">
      <alignment horizontal="center" vertical="center" wrapText="1"/>
    </xf>
    <xf numFmtId="0" fontId="31" fillId="0" borderId="16" xfId="7" applyFont="1" applyFill="1" applyBorder="1" applyAlignment="1">
      <alignment horizontal="center" vertical="center"/>
    </xf>
    <xf numFmtId="0" fontId="31" fillId="0" borderId="14" xfId="8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vertical="top" wrapText="1"/>
    </xf>
    <xf numFmtId="0" fontId="31" fillId="0" borderId="14" xfId="7" applyFont="1" applyFill="1" applyBorder="1" applyAlignment="1">
      <alignment horizontal="center" vertical="center"/>
    </xf>
    <xf numFmtId="0" fontId="4" fillId="0" borderId="13" xfId="7" applyFont="1" applyFill="1" applyBorder="1" applyAlignment="1">
      <alignment horizontal="center" vertical="center" wrapText="1"/>
    </xf>
    <xf numFmtId="0" fontId="31" fillId="0" borderId="13" xfId="7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wrapText="1"/>
    </xf>
    <xf numFmtId="0" fontId="21" fillId="0" borderId="14" xfId="0" applyFont="1" applyFill="1" applyBorder="1" applyAlignment="1">
      <alignment horizontal="center"/>
    </xf>
    <xf numFmtId="0" fontId="15" fillId="0" borderId="14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29" fillId="0" borderId="13" xfId="7" applyFont="1" applyFill="1" applyBorder="1" applyAlignment="1">
      <alignment vertical="center" wrapText="1"/>
    </xf>
    <xf numFmtId="0" fontId="21" fillId="0" borderId="14" xfId="9" applyFont="1" applyFill="1" applyBorder="1" applyAlignment="1">
      <alignment horizontal="center"/>
    </xf>
    <xf numFmtId="0" fontId="34" fillId="3" borderId="0" xfId="7" applyFont="1" applyFill="1" applyBorder="1" applyAlignment="1">
      <alignment horizontal="left" vertical="center"/>
    </xf>
    <xf numFmtId="0" fontId="35" fillId="3" borderId="14" xfId="4" applyFont="1" applyFill="1" applyBorder="1" applyAlignment="1">
      <alignment horizontal="left"/>
    </xf>
    <xf numFmtId="0" fontId="34" fillId="3" borderId="14" xfId="7" applyFont="1" applyFill="1" applyBorder="1" applyAlignment="1">
      <alignment horizontal="left" vertical="center"/>
    </xf>
    <xf numFmtId="14" fontId="21" fillId="0" borderId="14" xfId="0" applyNumberFormat="1" applyFont="1" applyFill="1" applyBorder="1" applyAlignment="1">
      <alignment horizontal="center"/>
    </xf>
    <xf numFmtId="0" fontId="36" fillId="3" borderId="14" xfId="4" applyFont="1" applyFill="1" applyBorder="1" applyAlignment="1">
      <alignment horizontal="left" vertical="center"/>
    </xf>
    <xf numFmtId="0" fontId="36" fillId="3" borderId="14" xfId="4" applyFont="1" applyFill="1" applyBorder="1" applyAlignment="1">
      <alignment horizontal="left"/>
    </xf>
    <xf numFmtId="0" fontId="21" fillId="0" borderId="14" xfId="10" applyFont="1" applyFill="1" applyBorder="1" applyAlignment="1">
      <alignment horizontal="center"/>
    </xf>
    <xf numFmtId="0" fontId="12" fillId="3" borderId="14" xfId="11" applyFont="1" applyFill="1" applyBorder="1" applyAlignment="1">
      <alignment horizontal="center"/>
    </xf>
    <xf numFmtId="0" fontId="12" fillId="3" borderId="14" xfId="0" applyFont="1" applyFill="1" applyBorder="1" applyAlignment="1">
      <alignment horizontal="left"/>
    </xf>
    <xf numFmtId="0" fontId="21" fillId="0" borderId="20" xfId="0" applyFont="1" applyFill="1" applyBorder="1" applyAlignment="1">
      <alignment horizontal="center"/>
    </xf>
    <xf numFmtId="0" fontId="4" fillId="0" borderId="20" xfId="7" applyFont="1" applyFill="1" applyBorder="1" applyAlignment="1">
      <alignment horizontal="center" vertical="center" wrapText="1"/>
    </xf>
    <xf numFmtId="0" fontId="31" fillId="0" borderId="20" xfId="7" applyFont="1" applyFill="1" applyBorder="1" applyAlignment="1">
      <alignment horizontal="center" vertical="center"/>
    </xf>
    <xf numFmtId="0" fontId="37" fillId="0" borderId="0" xfId="7" applyFont="1" applyFill="1" applyBorder="1" applyAlignment="1">
      <alignment horizontal="left" vertical="center" wrapText="1"/>
    </xf>
    <xf numFmtId="0" fontId="4" fillId="0" borderId="0" xfId="7" applyFont="1" applyFill="1" applyAlignment="1">
      <alignment horizontal="center" vertical="center"/>
    </xf>
    <xf numFmtId="0" fontId="14" fillId="0" borderId="14" xfId="0" applyFont="1" applyBorder="1"/>
    <xf numFmtId="0" fontId="31" fillId="0" borderId="16" xfId="7" applyFont="1" applyFill="1" applyBorder="1" applyAlignment="1">
      <alignment horizontal="center" vertical="center" wrapText="1"/>
    </xf>
    <xf numFmtId="0" fontId="31" fillId="0" borderId="13" xfId="7" applyFont="1" applyFill="1" applyBorder="1" applyAlignment="1">
      <alignment horizontal="center" vertical="center" wrapText="1"/>
    </xf>
    <xf numFmtId="0" fontId="31" fillId="0" borderId="20" xfId="7" applyFont="1" applyFill="1" applyBorder="1" applyAlignment="1">
      <alignment horizontal="center" vertical="center" wrapText="1"/>
    </xf>
    <xf numFmtId="0" fontId="42" fillId="0" borderId="0" xfId="7" applyFont="1" applyFill="1" applyBorder="1" applyAlignment="1">
      <alignment horizontal="left" vertical="center"/>
    </xf>
    <xf numFmtId="0" fontId="4" fillId="0" borderId="0" xfId="7" applyFont="1" applyFill="1" applyBorder="1" applyAlignment="1">
      <alignment horizontal="left" vertical="center"/>
    </xf>
    <xf numFmtId="0" fontId="23" fillId="0" borderId="11" xfId="7" applyFont="1" applyFill="1" applyBorder="1" applyAlignment="1">
      <alignment horizontal="center" vertical="center"/>
    </xf>
    <xf numFmtId="0" fontId="4" fillId="0" borderId="0" xfId="7" applyFont="1" applyBorder="1"/>
    <xf numFmtId="0" fontId="4" fillId="0" borderId="12" xfId="7" applyFont="1" applyBorder="1"/>
    <xf numFmtId="0" fontId="27" fillId="0" borderId="16" xfId="7" applyFont="1" applyFill="1" applyBorder="1" applyAlignment="1">
      <alignment horizontal="center" vertical="center"/>
    </xf>
    <xf numFmtId="0" fontId="4" fillId="0" borderId="36" xfId="7" applyFont="1" applyBorder="1"/>
    <xf numFmtId="0" fontId="27" fillId="0" borderId="23" xfId="7" applyFont="1" applyFill="1" applyBorder="1" applyAlignment="1">
      <alignment horizontal="center" vertical="center"/>
    </xf>
    <xf numFmtId="0" fontId="4" fillId="0" borderId="24" xfId="7" applyFont="1" applyBorder="1"/>
    <xf numFmtId="0" fontId="4" fillId="0" borderId="37" xfId="7" applyFont="1" applyBorder="1"/>
    <xf numFmtId="0" fontId="4" fillId="0" borderId="38" xfId="7" applyFont="1" applyBorder="1"/>
    <xf numFmtId="0" fontId="27" fillId="0" borderId="33" xfId="7" applyFont="1" applyFill="1" applyBorder="1" applyAlignment="1">
      <alignment horizontal="center" vertical="center"/>
    </xf>
    <xf numFmtId="0" fontId="4" fillId="0" borderId="35" xfId="7" applyFont="1" applyBorder="1"/>
    <xf numFmtId="0" fontId="30" fillId="0" borderId="41" xfId="7" applyFont="1" applyFill="1" applyBorder="1" applyAlignment="1">
      <alignment horizontal="center" vertical="center"/>
    </xf>
    <xf numFmtId="0" fontId="31" fillId="0" borderId="42" xfId="7" applyFont="1" applyBorder="1"/>
    <xf numFmtId="0" fontId="31" fillId="0" borderId="18" xfId="7" applyFont="1" applyBorder="1"/>
    <xf numFmtId="0" fontId="31" fillId="0" borderId="19" xfId="7" applyFont="1" applyBorder="1"/>
    <xf numFmtId="0" fontId="32" fillId="0" borderId="43" xfId="7" applyFont="1" applyFill="1" applyBorder="1" applyAlignment="1">
      <alignment horizontal="center" vertical="center"/>
    </xf>
    <xf numFmtId="0" fontId="32" fillId="0" borderId="45" xfId="7" applyFont="1" applyFill="1" applyBorder="1" applyAlignment="1">
      <alignment horizontal="center" vertical="center"/>
    </xf>
    <xf numFmtId="0" fontId="32" fillId="0" borderId="44" xfId="7" applyFont="1" applyFill="1" applyBorder="1" applyAlignment="1">
      <alignment horizontal="center" vertical="center"/>
    </xf>
    <xf numFmtId="0" fontId="32" fillId="0" borderId="20" xfId="7" applyFont="1" applyFill="1" applyBorder="1" applyAlignment="1">
      <alignment horizontal="center" vertical="center"/>
    </xf>
    <xf numFmtId="0" fontId="38" fillId="0" borderId="0" xfId="7" applyFont="1" applyFill="1" applyBorder="1" applyAlignment="1">
      <alignment horizontal="left" vertical="center"/>
    </xf>
    <xf numFmtId="0" fontId="41" fillId="0" borderId="0" xfId="7" applyFont="1" applyFill="1" applyBorder="1" applyAlignment="1">
      <alignment horizontal="left" vertical="center"/>
    </xf>
    <xf numFmtId="0" fontId="12" fillId="3" borderId="16" xfId="3" applyFont="1" applyFill="1" applyBorder="1" applyAlignment="1">
      <alignment horizontal="center" vertical="center"/>
    </xf>
    <xf numFmtId="0" fontId="12" fillId="3" borderId="13" xfId="3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0" fontId="9" fillId="2" borderId="20" xfId="2" applyFont="1" applyFill="1" applyBorder="1" applyAlignment="1">
      <alignment horizontal="center" vertical="center" wrapText="1"/>
    </xf>
    <xf numFmtId="0" fontId="9" fillId="2" borderId="9" xfId="2" applyFont="1" applyFill="1" applyBorder="1" applyAlignment="1">
      <alignment horizontal="center" vertical="center" wrapText="1"/>
    </xf>
    <xf numFmtId="0" fontId="9" fillId="2" borderId="15" xfId="2" applyFont="1" applyFill="1" applyBorder="1" applyAlignment="1">
      <alignment horizontal="center" vertical="center" wrapText="1"/>
    </xf>
    <xf numFmtId="0" fontId="9" fillId="2" borderId="21" xfId="2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2" borderId="1" xfId="2" applyFont="1" applyFill="1" applyBorder="1" applyAlignment="1">
      <alignment horizontal="center" vertical="center" wrapText="1"/>
    </xf>
    <xf numFmtId="0" fontId="9" fillId="2" borderId="10" xfId="2" applyFont="1" applyFill="1" applyBorder="1" applyAlignment="1">
      <alignment horizontal="center" vertical="center" wrapText="1"/>
    </xf>
    <xf numFmtId="0" fontId="9" fillId="2" borderId="17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9" fillId="2" borderId="11" xfId="2" applyFont="1" applyFill="1" applyBorder="1" applyAlignment="1">
      <alignment horizontal="center" vertical="center" wrapText="1"/>
    </xf>
    <xf numFmtId="0" fontId="9" fillId="2" borderId="12" xfId="2" applyFont="1" applyFill="1" applyBorder="1" applyAlignment="1">
      <alignment horizontal="center" vertical="center" wrapText="1"/>
    </xf>
    <xf numFmtId="0" fontId="9" fillId="2" borderId="18" xfId="2" applyFont="1" applyFill="1" applyBorder="1" applyAlignment="1">
      <alignment horizontal="center" vertical="center" wrapText="1"/>
    </xf>
    <xf numFmtId="0" fontId="9" fillId="2" borderId="19" xfId="2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0" fontId="10" fillId="2" borderId="13" xfId="2" applyFont="1" applyFill="1" applyBorder="1" applyAlignment="1">
      <alignment horizontal="center" vertical="center" wrapText="1"/>
    </xf>
    <xf numFmtId="0" fontId="10" fillId="2" borderId="20" xfId="2" applyFont="1" applyFill="1" applyBorder="1" applyAlignment="1">
      <alignment horizontal="center" vertical="center" wrapText="1"/>
    </xf>
    <xf numFmtId="0" fontId="9" fillId="2" borderId="14" xfId="2" applyFont="1" applyFill="1" applyBorder="1" applyAlignment="1">
      <alignment horizontal="center" vertical="center" wrapText="1"/>
    </xf>
    <xf numFmtId="0" fontId="9" fillId="2" borderId="5" xfId="2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0" fontId="9" fillId="2" borderId="8" xfId="2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horizontal="center" vertical="center" wrapText="1"/>
    </xf>
    <xf numFmtId="178" fontId="12" fillId="3" borderId="15" xfId="3" applyNumberFormat="1" applyFont="1" applyFill="1" applyBorder="1" applyAlignment="1">
      <alignment horizontal="center" vertical="center" wrapText="1"/>
    </xf>
    <xf numFmtId="0" fontId="11" fillId="0" borderId="22" xfId="3" applyFont="1" applyFill="1" applyBorder="1" applyAlignment="1">
      <alignment horizontal="center" vertical="center" wrapText="1"/>
    </xf>
    <xf numFmtId="0" fontId="11" fillId="0" borderId="10" xfId="3" applyFont="1" applyFill="1" applyBorder="1" applyAlignment="1">
      <alignment horizontal="center" vertical="center" wrapText="1"/>
    </xf>
    <xf numFmtId="0" fontId="12" fillId="3" borderId="23" xfId="3" applyFont="1" applyFill="1" applyBorder="1" applyAlignment="1">
      <alignment horizontal="center" vertical="center"/>
    </xf>
    <xf numFmtId="0" fontId="12" fillId="3" borderId="24" xfId="3" applyFont="1" applyFill="1" applyBorder="1" applyAlignment="1">
      <alignment horizontal="center" vertical="center"/>
    </xf>
    <xf numFmtId="0" fontId="12" fillId="3" borderId="11" xfId="3" applyFont="1" applyFill="1" applyBorder="1" applyAlignment="1">
      <alignment horizontal="center" vertical="center"/>
    </xf>
    <xf numFmtId="0" fontId="12" fillId="3" borderId="12" xfId="3" applyFont="1" applyFill="1" applyBorder="1" applyAlignment="1">
      <alignment horizontal="center" vertical="center"/>
    </xf>
    <xf numFmtId="0" fontId="12" fillId="3" borderId="16" xfId="2" applyFont="1" applyFill="1" applyBorder="1" applyAlignment="1">
      <alignment horizontal="center" vertical="center"/>
    </xf>
    <xf numFmtId="0" fontId="12" fillId="3" borderId="13" xfId="2" applyFont="1" applyFill="1" applyBorder="1" applyAlignment="1">
      <alignment horizontal="center" vertical="center"/>
    </xf>
    <xf numFmtId="178" fontId="12" fillId="3" borderId="16" xfId="3" applyNumberFormat="1" applyFont="1" applyFill="1" applyBorder="1" applyAlignment="1">
      <alignment horizontal="center" vertical="center"/>
    </xf>
    <xf numFmtId="178" fontId="12" fillId="3" borderId="13" xfId="3" applyNumberFormat="1" applyFont="1" applyFill="1" applyBorder="1" applyAlignment="1">
      <alignment horizontal="center" vertical="center"/>
    </xf>
    <xf numFmtId="178" fontId="12" fillId="3" borderId="11" xfId="3" applyNumberFormat="1" applyFont="1" applyFill="1" applyBorder="1" applyAlignment="1">
      <alignment horizontal="center" vertical="center" wrapText="1"/>
    </xf>
    <xf numFmtId="178" fontId="12" fillId="3" borderId="12" xfId="3" applyNumberFormat="1" applyFont="1" applyFill="1" applyBorder="1" applyAlignment="1">
      <alignment horizontal="center" vertical="center" wrapText="1"/>
    </xf>
    <xf numFmtId="0" fontId="11" fillId="0" borderId="22" xfId="3" applyFont="1" applyFill="1" applyBorder="1" applyAlignment="1">
      <alignment horizontal="center" vertical="center"/>
    </xf>
    <xf numFmtId="0" fontId="11" fillId="0" borderId="10" xfId="3" applyFont="1" applyFill="1" applyBorder="1" applyAlignment="1">
      <alignment horizontal="center" vertical="center"/>
    </xf>
    <xf numFmtId="178" fontId="12" fillId="3" borderId="23" xfId="3" applyNumberFormat="1" applyFont="1" applyFill="1" applyBorder="1" applyAlignment="1">
      <alignment horizontal="center" vertical="center" wrapText="1"/>
    </xf>
    <xf numFmtId="178" fontId="12" fillId="3" borderId="24" xfId="3" applyNumberFormat="1" applyFont="1" applyFill="1" applyBorder="1" applyAlignment="1">
      <alignment horizontal="center" vertical="center" wrapText="1"/>
    </xf>
    <xf numFmtId="178" fontId="12" fillId="3" borderId="25" xfId="3" applyNumberFormat="1" applyFont="1" applyFill="1" applyBorder="1" applyAlignment="1">
      <alignment horizontal="center" vertical="center" wrapText="1"/>
    </xf>
    <xf numFmtId="0" fontId="11" fillId="0" borderId="17" xfId="3" applyFont="1" applyFill="1" applyBorder="1" applyAlignment="1">
      <alignment horizontal="center" vertical="center"/>
    </xf>
    <xf numFmtId="0" fontId="12" fillId="3" borderId="18" xfId="3" applyFont="1" applyFill="1" applyBorder="1" applyAlignment="1">
      <alignment horizontal="center" vertical="center"/>
    </xf>
    <xf numFmtId="0" fontId="12" fillId="3" borderId="19" xfId="3" applyFont="1" applyFill="1" applyBorder="1" applyAlignment="1">
      <alignment horizontal="center" vertical="center"/>
    </xf>
    <xf numFmtId="0" fontId="12" fillId="3" borderId="20" xfId="3" applyFont="1" applyFill="1" applyBorder="1" applyAlignment="1">
      <alignment horizontal="center" vertical="center"/>
    </xf>
    <xf numFmtId="178" fontId="12" fillId="3" borderId="20" xfId="3" applyNumberFormat="1" applyFont="1" applyFill="1" applyBorder="1" applyAlignment="1">
      <alignment horizontal="center" vertical="center"/>
    </xf>
    <xf numFmtId="178" fontId="12" fillId="3" borderId="18" xfId="3" applyNumberFormat="1" applyFont="1" applyFill="1" applyBorder="1" applyAlignment="1">
      <alignment horizontal="center" vertical="center" wrapText="1"/>
    </xf>
    <xf numFmtId="178" fontId="12" fillId="3" borderId="19" xfId="3" applyNumberFormat="1" applyFont="1" applyFill="1" applyBorder="1" applyAlignment="1">
      <alignment horizontal="center" vertical="center" wrapText="1"/>
    </xf>
    <xf numFmtId="178" fontId="12" fillId="3" borderId="21" xfId="3" applyNumberFormat="1" applyFont="1" applyFill="1" applyBorder="1" applyAlignment="1">
      <alignment horizontal="center" vertical="center" wrapText="1"/>
    </xf>
    <xf numFmtId="0" fontId="12" fillId="3" borderId="20" xfId="2" applyFont="1" applyFill="1" applyBorder="1" applyAlignment="1">
      <alignment horizontal="center" vertical="center"/>
    </xf>
    <xf numFmtId="179" fontId="12" fillId="3" borderId="16" xfId="3" applyNumberFormat="1" applyFont="1" applyFill="1" applyBorder="1" applyAlignment="1">
      <alignment horizontal="center" vertical="center"/>
    </xf>
    <xf numFmtId="179" fontId="12" fillId="3" borderId="20" xfId="3" applyNumberFormat="1" applyFont="1" applyFill="1" applyBorder="1" applyAlignment="1">
      <alignment horizontal="center" vertical="center"/>
    </xf>
    <xf numFmtId="0" fontId="11" fillId="0" borderId="27" xfId="3" applyFont="1" applyFill="1" applyBorder="1" applyAlignment="1">
      <alignment horizontal="center" vertical="center"/>
    </xf>
    <xf numFmtId="0" fontId="12" fillId="3" borderId="28" xfId="3" applyFont="1" applyFill="1" applyBorder="1" applyAlignment="1">
      <alignment horizontal="center" vertical="center"/>
    </xf>
    <xf numFmtId="0" fontId="12" fillId="3" borderId="29" xfId="3" applyFont="1" applyFill="1" applyBorder="1" applyAlignment="1">
      <alignment horizontal="center" vertical="center"/>
    </xf>
    <xf numFmtId="0" fontId="12" fillId="3" borderId="30" xfId="3" applyFont="1" applyFill="1" applyBorder="1" applyAlignment="1">
      <alignment horizontal="center" vertical="center"/>
    </xf>
    <xf numFmtId="178" fontId="12" fillId="3" borderId="30" xfId="3" applyNumberFormat="1" applyFont="1" applyFill="1" applyBorder="1" applyAlignment="1">
      <alignment horizontal="center" vertical="center"/>
    </xf>
    <xf numFmtId="0" fontId="12" fillId="3" borderId="30" xfId="2" applyFont="1" applyFill="1" applyBorder="1" applyAlignment="1">
      <alignment horizontal="center" vertical="center"/>
    </xf>
    <xf numFmtId="178" fontId="12" fillId="3" borderId="28" xfId="3" applyNumberFormat="1" applyFont="1" applyFill="1" applyBorder="1" applyAlignment="1">
      <alignment horizontal="center" vertical="center" wrapText="1"/>
    </xf>
    <xf numFmtId="178" fontId="12" fillId="3" borderId="29" xfId="3" applyNumberFormat="1" applyFont="1" applyFill="1" applyBorder="1" applyAlignment="1">
      <alignment horizontal="center" vertical="center" wrapText="1"/>
    </xf>
    <xf numFmtId="178" fontId="12" fillId="3" borderId="32" xfId="3" applyNumberFormat="1" applyFont="1" applyFill="1" applyBorder="1" applyAlignment="1">
      <alignment horizontal="center" vertical="center" wrapText="1"/>
    </xf>
  </cellXfs>
  <cellStyles count="12">
    <cellStyle name="0,0_x000d__x000a_NA_x000d__x000a_" xfId="4" xr:uid="{00000000-0005-0000-0000-000000000000}"/>
    <cellStyle name="백분율" xfId="1" builtinId="5"/>
    <cellStyle name="常规_direct material component-ATV" xfId="11" xr:uid="{00000000-0005-0000-0000-000002000000}"/>
    <cellStyle name="常规_Mold Compound" xfId="10" xr:uid="{00000000-0005-0000-0000-000003000000}"/>
    <cellStyle name="常规_SEM declaration" xfId="9" xr:uid="{00000000-0005-0000-0000-000004000000}"/>
    <cellStyle name="표준" xfId="0" builtinId="0"/>
    <cellStyle name="표준 2" xfId="5" xr:uid="{00000000-0005-0000-0000-000006000000}"/>
    <cellStyle name="標準_(MCR01MZP)_환경관리물질관련자료 amkor's answer 041018" xfId="6" xr:uid="{00000000-0005-0000-0000-000007000000}"/>
    <cellStyle name="표준_Hynix 2M SRAM_6X8.5 48LD_raw material" xfId="3" xr:uid="{00000000-0005-0000-0000-000008000000}"/>
    <cellStyle name="표준_Lebro-RoHS-MV3018SOK-G-07 06 18" xfId="8" xr:uid="{00000000-0005-0000-0000-000009000000}"/>
    <cellStyle name="표준_MV-F-508_rev00 (제품분석 Data Sheet)2" xfId="2" xr:uid="{00000000-0005-0000-0000-00000A000000}"/>
    <cellStyle name="표준_RoHS-MV3020SNK-G for BYD BTC_081111" xfId="7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914775" y="0"/>
          <a:ext cx="3629025" cy="0"/>
        </a:xfrm>
        <a:prstGeom prst="rect">
          <a:avLst/>
        </a:prstGeom>
        <a:solidFill>
          <a:srgbClr val="CCFFFF"/>
        </a:solidFill>
        <a:ln w="1">
          <a:noFill/>
          <a:miter lim="800000"/>
          <a:headEnd/>
          <a:tailEnd/>
        </a:ln>
      </xdr:spPr>
      <xdr:txBody>
        <a:bodyPr vertOverflow="clip" wrap="square" lIns="64008" tIns="41148" rIns="64008" bIns="41148" anchor="ctr" upright="1"/>
        <a:lstStyle/>
        <a:p>
          <a:pPr algn="ctr" rtl="0">
            <a:defRPr sz="1000"/>
          </a:pPr>
          <a:r>
            <a:rPr lang="ko-KR" altLang="en-US" sz="2800" b="1" i="0" u="none" strike="noStrike" baseline="0">
              <a:solidFill>
                <a:srgbClr val="000000"/>
              </a:solidFill>
              <a:latin typeface="돋움"/>
              <a:ea typeface="돋움"/>
            </a:rPr>
            <a:t>이   동   표</a:t>
          </a:r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543550" y="0"/>
          <a:ext cx="0" cy="0"/>
        </a:xfrm>
        <a:prstGeom prst="rect">
          <a:avLst/>
        </a:prstGeom>
        <a:solidFill>
          <a:srgbClr val="FFFFCC"/>
        </a:solidFill>
        <a:ln w="1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u="none" strike="noStrike" baseline="0">
              <a:solidFill>
                <a:srgbClr val="000000"/>
              </a:solidFill>
              <a:latin typeface="돋움"/>
              <a:ea typeface="돋움"/>
            </a:rPr>
            <a:t>◇</a:t>
          </a:r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4" name="Text 1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543550" y="0"/>
          <a:ext cx="2000250" cy="0"/>
        </a:xfrm>
        <a:prstGeom prst="rect">
          <a:avLst/>
        </a:prstGeom>
        <a:solidFill>
          <a:srgbClr val="FFFFCC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en-US" altLang="ko-KR" sz="1600" b="1" i="0" u="none" strike="noStrike" baseline="0">
              <a:solidFill>
                <a:srgbClr val="000000"/>
              </a:solidFill>
              <a:latin typeface="돋움"/>
              <a:ea typeface="돋움"/>
            </a:rPr>
            <a:t>2500V562H</a:t>
          </a:r>
        </a:p>
        <a:p>
          <a:pPr algn="ctr" rtl="0">
            <a:defRPr sz="1000"/>
          </a:pPr>
          <a:r>
            <a:rPr lang="en-US" altLang="ko-KR" sz="1600" b="1" i="0" u="none" strike="noStrike" baseline="0">
              <a:solidFill>
                <a:srgbClr val="000000"/>
              </a:solidFill>
              <a:latin typeface="돋움"/>
              <a:ea typeface="돋움"/>
            </a:rPr>
            <a:t>MS000MEPP</a:t>
          </a:r>
        </a:p>
      </xdr:txBody>
    </xdr:sp>
    <xdr:clientData/>
  </xdr:twoCellAnchor>
  <xdr:twoCellAnchor>
    <xdr:from>
      <xdr:col>5</xdr:col>
      <xdr:colOff>9525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914775" y="0"/>
          <a:ext cx="3629025" cy="0"/>
        </a:xfrm>
        <a:prstGeom prst="rect">
          <a:avLst/>
        </a:prstGeom>
        <a:solidFill>
          <a:srgbClr val="CCFFFF"/>
        </a:solidFill>
        <a:ln w="1">
          <a:noFill/>
          <a:miter lim="800000"/>
          <a:headEnd/>
          <a:tailEnd/>
        </a:ln>
      </xdr:spPr>
      <xdr:txBody>
        <a:bodyPr vertOverflow="clip" wrap="square" lIns="64008" tIns="41148" rIns="64008" bIns="41148" anchor="ctr" upright="1"/>
        <a:lstStyle/>
        <a:p>
          <a:pPr algn="ctr" rtl="0">
            <a:defRPr sz="1000"/>
          </a:pPr>
          <a:r>
            <a:rPr lang="ko-KR" altLang="en-US" sz="2800" b="1" i="0" u="none" strike="noStrike" baseline="0">
              <a:solidFill>
                <a:srgbClr val="000000"/>
              </a:solidFill>
              <a:latin typeface="돋움"/>
              <a:ea typeface="돋움"/>
            </a:rPr>
            <a:t>이   동   표</a:t>
          </a:r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543550" y="0"/>
          <a:ext cx="0" cy="0"/>
        </a:xfrm>
        <a:prstGeom prst="rect">
          <a:avLst/>
        </a:prstGeom>
        <a:solidFill>
          <a:srgbClr val="FFFFCC"/>
        </a:solidFill>
        <a:ln w="1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u="none" strike="noStrike" baseline="0">
              <a:solidFill>
                <a:srgbClr val="000000"/>
              </a:solidFill>
              <a:latin typeface="돋움"/>
              <a:ea typeface="돋움"/>
            </a:rPr>
            <a:t>◇</a:t>
          </a:r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7" name="Text 1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5543550" y="0"/>
          <a:ext cx="2000250" cy="0"/>
        </a:xfrm>
        <a:prstGeom prst="rect">
          <a:avLst/>
        </a:prstGeom>
        <a:solidFill>
          <a:srgbClr val="FFFFCC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en-US" altLang="ko-KR" sz="1600" b="1" i="0" u="none" strike="noStrike" baseline="0">
              <a:solidFill>
                <a:srgbClr val="000000"/>
              </a:solidFill>
              <a:latin typeface="돋움"/>
              <a:ea typeface="돋움"/>
            </a:rPr>
            <a:t>2500V562H</a:t>
          </a:r>
        </a:p>
        <a:p>
          <a:pPr algn="ctr" rtl="0">
            <a:defRPr sz="1000"/>
          </a:pPr>
          <a:r>
            <a:rPr lang="en-US" altLang="ko-KR" sz="1600" b="1" i="0" u="none" strike="noStrike" baseline="0">
              <a:solidFill>
                <a:srgbClr val="000000"/>
              </a:solidFill>
              <a:latin typeface="돋움"/>
              <a:ea typeface="돋움"/>
            </a:rPr>
            <a:t>MS000MEPP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11</xdr:row>
          <xdr:rowOff>85725</xdr:rowOff>
        </xdr:from>
        <xdr:to>
          <xdr:col>27</xdr:col>
          <xdr:colOff>895350</xdr:colOff>
          <xdr:row>13</xdr:row>
          <xdr:rowOff>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1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228600</xdr:colOff>
          <xdr:row>11</xdr:row>
          <xdr:rowOff>66675</xdr:rowOff>
        </xdr:from>
        <xdr:to>
          <xdr:col>26</xdr:col>
          <xdr:colOff>485775</xdr:colOff>
          <xdr:row>13</xdr:row>
          <xdr:rowOff>114300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1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22</xdr:row>
          <xdr:rowOff>66675</xdr:rowOff>
        </xdr:from>
        <xdr:to>
          <xdr:col>27</xdr:col>
          <xdr:colOff>904875</xdr:colOff>
          <xdr:row>23</xdr:row>
          <xdr:rowOff>161925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381000</xdr:colOff>
          <xdr:row>22</xdr:row>
          <xdr:rowOff>47625</xdr:rowOff>
        </xdr:from>
        <xdr:to>
          <xdr:col>26</xdr:col>
          <xdr:colOff>485775</xdr:colOff>
          <xdr:row>23</xdr:row>
          <xdr:rowOff>133350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1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161925</xdr:colOff>
          <xdr:row>28</xdr:row>
          <xdr:rowOff>19050</xdr:rowOff>
        </xdr:from>
        <xdr:to>
          <xdr:col>27</xdr:col>
          <xdr:colOff>857250</xdr:colOff>
          <xdr:row>29</xdr:row>
          <xdr:rowOff>85725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457200</xdr:colOff>
          <xdr:row>27</xdr:row>
          <xdr:rowOff>209550</xdr:rowOff>
        </xdr:from>
        <xdr:to>
          <xdr:col>26</xdr:col>
          <xdr:colOff>476250</xdr:colOff>
          <xdr:row>28</xdr:row>
          <xdr:rowOff>95250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457200</xdr:colOff>
          <xdr:row>28</xdr:row>
          <xdr:rowOff>161925</xdr:rowOff>
        </xdr:from>
        <xdr:to>
          <xdr:col>26</xdr:col>
          <xdr:colOff>419100</xdr:colOff>
          <xdr:row>30</xdr:row>
          <xdr:rowOff>19050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1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371475</xdr:colOff>
          <xdr:row>24</xdr:row>
          <xdr:rowOff>142875</xdr:rowOff>
        </xdr:from>
        <xdr:to>
          <xdr:col>26</xdr:col>
          <xdr:colOff>495300</xdr:colOff>
          <xdr:row>25</xdr:row>
          <xdr:rowOff>180975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1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85725</xdr:colOff>
          <xdr:row>24</xdr:row>
          <xdr:rowOff>180975</xdr:rowOff>
        </xdr:from>
        <xdr:to>
          <xdr:col>27</xdr:col>
          <xdr:colOff>857250</xdr:colOff>
          <xdr:row>25</xdr:row>
          <xdr:rowOff>228600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1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95250</xdr:colOff>
          <xdr:row>17</xdr:row>
          <xdr:rowOff>9525</xdr:rowOff>
        </xdr:from>
        <xdr:to>
          <xdr:col>26</xdr:col>
          <xdr:colOff>514350</xdr:colOff>
          <xdr:row>18</xdr:row>
          <xdr:rowOff>209550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1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76200</xdr:colOff>
          <xdr:row>17</xdr:row>
          <xdr:rowOff>38100</xdr:rowOff>
        </xdr:from>
        <xdr:to>
          <xdr:col>27</xdr:col>
          <xdr:colOff>857250</xdr:colOff>
          <xdr:row>18</xdr:row>
          <xdr:rowOff>114300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1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0</xdr:rowOff>
    </xdr:from>
    <xdr:to>
      <xdr:col>7</xdr:col>
      <xdr:colOff>428625</xdr:colOff>
      <xdr:row>28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0"/>
          <a:ext cx="4552950" cy="5381625"/>
        </a:xfrm>
        <a:prstGeom prst="rect">
          <a:avLst/>
        </a:prstGeom>
        <a:noFill/>
        <a:ln w="1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133350</xdr:colOff>
      <xdr:row>29</xdr:row>
      <xdr:rowOff>9525</xdr:rowOff>
    </xdr:from>
    <xdr:to>
      <xdr:col>7</xdr:col>
      <xdr:colOff>400050</xdr:colOff>
      <xdr:row>45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3350" y="5534025"/>
          <a:ext cx="4533900" cy="3076575"/>
        </a:xfrm>
        <a:prstGeom prst="rect">
          <a:avLst/>
        </a:prstGeom>
        <a:noFill/>
        <a:ln w="1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123825</xdr:colOff>
      <xdr:row>45</xdr:row>
      <xdr:rowOff>152400</xdr:rowOff>
    </xdr:from>
    <xdr:to>
      <xdr:col>7</xdr:col>
      <xdr:colOff>390525</xdr:colOff>
      <xdr:row>67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3825" y="8724900"/>
          <a:ext cx="4533900" cy="4181475"/>
        </a:xfrm>
        <a:prstGeom prst="rect">
          <a:avLst/>
        </a:prstGeom>
        <a:noFill/>
        <a:ln w="1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2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8"/>
  <sheetViews>
    <sheetView showGridLines="0" tabSelected="1" view="pageBreakPreview" zoomScaleNormal="75" zoomScaleSheetLayoutView="100" workbookViewId="0">
      <selection activeCell="D10" sqref="D10:D41"/>
    </sheetView>
  </sheetViews>
  <sheetFormatPr defaultColWidth="11.375" defaultRowHeight="15"/>
  <cols>
    <col min="1" max="1" width="3.125" style="92" customWidth="1"/>
    <col min="2" max="2" width="16" style="92" customWidth="1"/>
    <col min="3" max="3" width="14.625" style="48" customWidth="1"/>
    <col min="4" max="4" width="13.375" style="48" customWidth="1"/>
    <col min="5" max="5" width="11.375" style="48" customWidth="1"/>
    <col min="6" max="6" width="24.625" style="48" customWidth="1"/>
    <col min="7" max="7" width="33.875" style="48" customWidth="1"/>
    <col min="8" max="8" width="42.875" style="48" customWidth="1"/>
    <col min="9" max="9" width="8.875" style="48" customWidth="1"/>
    <col min="10" max="47" width="3.625" style="48" customWidth="1"/>
    <col min="48" max="16384" width="11.375" style="48"/>
  </cols>
  <sheetData>
    <row r="1" spans="1:9" ht="11.25" customHeight="1">
      <c r="A1" s="44"/>
      <c r="B1" s="45"/>
      <c r="C1" s="46"/>
      <c r="D1" s="46"/>
      <c r="E1" s="46"/>
      <c r="F1" s="46"/>
      <c r="G1" s="46"/>
      <c r="H1" s="46"/>
      <c r="I1" s="47"/>
    </row>
    <row r="2" spans="1:9" ht="39.950000000000003" customHeight="1">
      <c r="A2" s="99" t="s">
        <v>95</v>
      </c>
      <c r="B2" s="100"/>
      <c r="C2" s="100"/>
      <c r="D2" s="100"/>
      <c r="E2" s="100"/>
      <c r="F2" s="100"/>
      <c r="G2" s="100"/>
      <c r="H2" s="100"/>
      <c r="I2" s="101"/>
    </row>
    <row r="3" spans="1:9" ht="19.5" customHeight="1">
      <c r="A3" s="49"/>
      <c r="B3" s="50"/>
      <c r="C3" s="50"/>
      <c r="D3" s="50"/>
      <c r="E3" s="50"/>
      <c r="F3" s="50"/>
      <c r="G3" s="51"/>
      <c r="H3" s="52"/>
      <c r="I3" s="53"/>
    </row>
    <row r="4" spans="1:9" ht="17.25" customHeight="1">
      <c r="A4" s="49"/>
      <c r="B4" s="102" t="s">
        <v>96</v>
      </c>
      <c r="C4" s="104" t="s">
        <v>97</v>
      </c>
      <c r="D4" s="105"/>
      <c r="E4" s="104" t="s">
        <v>98</v>
      </c>
      <c r="F4" s="105"/>
      <c r="G4" s="108" t="s">
        <v>99</v>
      </c>
      <c r="H4" s="109"/>
      <c r="I4" s="53"/>
    </row>
    <row r="5" spans="1:9" ht="14.25" customHeight="1" thickBot="1">
      <c r="A5" s="49"/>
      <c r="B5" s="103"/>
      <c r="C5" s="106"/>
      <c r="D5" s="107"/>
      <c r="E5" s="106"/>
      <c r="F5" s="107"/>
      <c r="G5" s="54" t="s">
        <v>100</v>
      </c>
      <c r="H5" s="55" t="s">
        <v>101</v>
      </c>
      <c r="I5" s="53"/>
    </row>
    <row r="6" spans="1:9" ht="20.25" customHeight="1" thickTop="1">
      <c r="A6" s="49"/>
      <c r="B6" s="56" t="s">
        <v>102</v>
      </c>
      <c r="C6" s="110" t="s">
        <v>103</v>
      </c>
      <c r="D6" s="111"/>
      <c r="E6" s="110"/>
      <c r="F6" s="111"/>
      <c r="G6" s="114"/>
      <c r="H6" s="116"/>
      <c r="I6" s="53"/>
    </row>
    <row r="7" spans="1:9" ht="20.25" customHeight="1">
      <c r="A7" s="49"/>
      <c r="B7" s="57" t="s">
        <v>104</v>
      </c>
      <c r="C7" s="112"/>
      <c r="D7" s="113"/>
      <c r="E7" s="112"/>
      <c r="F7" s="113"/>
      <c r="G7" s="115"/>
      <c r="H7" s="117"/>
      <c r="I7" s="53"/>
    </row>
    <row r="8" spans="1:9" ht="20.100000000000001" customHeight="1">
      <c r="A8" s="58"/>
      <c r="B8" s="59"/>
      <c r="C8" s="51"/>
      <c r="D8" s="51"/>
      <c r="E8" s="51"/>
      <c r="F8" s="51"/>
      <c r="G8" s="51"/>
      <c r="H8" s="51"/>
      <c r="I8" s="60"/>
    </row>
    <row r="9" spans="1:9" ht="20.100000000000001" customHeight="1">
      <c r="A9" s="58"/>
      <c r="B9" s="61" t="s">
        <v>105</v>
      </c>
      <c r="C9" s="61" t="s">
        <v>106</v>
      </c>
      <c r="D9" s="62" t="s">
        <v>107</v>
      </c>
      <c r="E9" s="61" t="s">
        <v>108</v>
      </c>
      <c r="F9" s="63" t="s">
        <v>109</v>
      </c>
      <c r="G9" s="64" t="s">
        <v>110</v>
      </c>
      <c r="H9" s="65" t="s">
        <v>111</v>
      </c>
      <c r="I9" s="60"/>
    </row>
    <row r="10" spans="1:9" ht="16.5" customHeight="1">
      <c r="A10" s="58"/>
      <c r="B10" s="66"/>
      <c r="C10" s="94" t="s">
        <v>151</v>
      </c>
      <c r="D10" s="94" t="s">
        <v>151</v>
      </c>
      <c r="E10" s="67"/>
      <c r="F10" s="68" t="s">
        <v>112</v>
      </c>
      <c r="G10" s="69" t="s">
        <v>113</v>
      </c>
      <c r="H10" s="70" t="s">
        <v>150</v>
      </c>
      <c r="I10" s="60"/>
    </row>
    <row r="11" spans="1:9" ht="16.5" customHeight="1">
      <c r="A11" s="58"/>
      <c r="B11" s="71"/>
      <c r="C11" s="95"/>
      <c r="D11" s="95"/>
      <c r="E11" s="72"/>
      <c r="F11" s="68"/>
      <c r="G11" s="73" t="s">
        <v>114</v>
      </c>
      <c r="H11" s="74"/>
      <c r="I11" s="60"/>
    </row>
    <row r="12" spans="1:9" ht="16.5" customHeight="1">
      <c r="A12" s="58"/>
      <c r="B12" s="71"/>
      <c r="C12" s="95"/>
      <c r="D12" s="95"/>
      <c r="E12" s="72"/>
      <c r="F12" s="68"/>
      <c r="G12" s="73" t="s">
        <v>115</v>
      </c>
      <c r="H12" s="75"/>
      <c r="I12" s="60"/>
    </row>
    <row r="13" spans="1:9" ht="16.5" customHeight="1">
      <c r="A13" s="58"/>
      <c r="B13" s="71"/>
      <c r="C13" s="95"/>
      <c r="D13" s="95"/>
      <c r="E13" s="72"/>
      <c r="F13" s="68"/>
      <c r="G13" s="73" t="s">
        <v>116</v>
      </c>
      <c r="H13" s="74"/>
      <c r="I13" s="60"/>
    </row>
    <row r="14" spans="1:9" ht="16.5" customHeight="1">
      <c r="A14" s="58"/>
      <c r="B14" s="71"/>
      <c r="C14" s="95"/>
      <c r="D14" s="95"/>
      <c r="E14" s="72"/>
      <c r="F14" s="68"/>
      <c r="G14" s="69" t="s">
        <v>117</v>
      </c>
      <c r="H14" s="74"/>
      <c r="I14" s="60"/>
    </row>
    <row r="15" spans="1:9" ht="16.5" customHeight="1">
      <c r="A15" s="58"/>
      <c r="B15" s="71"/>
      <c r="C15" s="95"/>
      <c r="D15" s="95"/>
      <c r="E15" s="72"/>
      <c r="F15" s="68"/>
      <c r="G15" s="76"/>
      <c r="H15" s="74"/>
      <c r="I15" s="60"/>
    </row>
    <row r="16" spans="1:9" ht="16.5" customHeight="1">
      <c r="A16" s="58"/>
      <c r="B16" s="77"/>
      <c r="C16" s="95"/>
      <c r="D16" s="95"/>
      <c r="E16" s="72"/>
      <c r="F16" s="68" t="s">
        <v>118</v>
      </c>
      <c r="G16" s="93" t="s">
        <v>140</v>
      </c>
      <c r="H16" s="70" t="s">
        <v>139</v>
      </c>
      <c r="I16" s="60"/>
    </row>
    <row r="17" spans="1:20" ht="23.25" customHeight="1">
      <c r="A17" s="58"/>
      <c r="B17" s="77"/>
      <c r="C17" s="95"/>
      <c r="D17" s="95"/>
      <c r="E17" s="72"/>
      <c r="F17" s="68"/>
      <c r="G17" s="93" t="s">
        <v>142</v>
      </c>
      <c r="H17" s="78"/>
      <c r="I17" s="60"/>
    </row>
    <row r="18" spans="1:20" ht="23.25" customHeight="1">
      <c r="A18" s="58"/>
      <c r="B18" s="77"/>
      <c r="C18" s="95"/>
      <c r="D18" s="95"/>
      <c r="E18" s="72"/>
      <c r="F18" s="68"/>
      <c r="G18" s="93" t="s">
        <v>143</v>
      </c>
      <c r="H18" s="78"/>
      <c r="I18" s="60"/>
    </row>
    <row r="19" spans="1:20" ht="23.25" customHeight="1">
      <c r="A19" s="58"/>
      <c r="B19" s="77"/>
      <c r="C19" s="95"/>
      <c r="D19" s="95"/>
      <c r="E19" s="72"/>
      <c r="F19" s="68"/>
      <c r="G19" s="93" t="s">
        <v>141</v>
      </c>
      <c r="H19" s="78"/>
      <c r="I19" s="60"/>
    </row>
    <row r="20" spans="1:20" ht="23.25" customHeight="1">
      <c r="A20" s="58"/>
      <c r="B20" s="77"/>
      <c r="C20" s="95"/>
      <c r="D20" s="95"/>
      <c r="E20" s="72"/>
      <c r="F20" s="68"/>
      <c r="G20" s="93" t="s">
        <v>144</v>
      </c>
      <c r="H20" s="78"/>
      <c r="I20" s="60"/>
    </row>
    <row r="21" spans="1:20" ht="23.25" customHeight="1">
      <c r="A21" s="58"/>
      <c r="B21" s="77"/>
      <c r="C21" s="95"/>
      <c r="D21" s="95"/>
      <c r="E21" s="72"/>
      <c r="F21" s="68"/>
      <c r="G21" s="93" t="s">
        <v>145</v>
      </c>
      <c r="H21" s="78"/>
      <c r="I21" s="60"/>
    </row>
    <row r="22" spans="1:20" ht="18" customHeight="1">
      <c r="A22" s="58"/>
      <c r="B22" s="77"/>
      <c r="C22" s="95"/>
      <c r="D22" s="95"/>
      <c r="E22" s="72"/>
      <c r="F22" s="68"/>
      <c r="G22" s="93" t="s">
        <v>146</v>
      </c>
      <c r="H22" s="78"/>
      <c r="I22" s="60"/>
    </row>
    <row r="23" spans="1:20" ht="26.25" customHeight="1">
      <c r="A23" s="58"/>
      <c r="B23" s="77"/>
      <c r="C23" s="95"/>
      <c r="D23" s="95"/>
      <c r="E23" s="72"/>
      <c r="F23" s="68"/>
      <c r="G23" s="93" t="s">
        <v>147</v>
      </c>
      <c r="H23" s="78"/>
      <c r="I23" s="60"/>
    </row>
    <row r="24" spans="1:20" ht="16.5" customHeight="1">
      <c r="A24" s="58"/>
      <c r="B24" s="77"/>
      <c r="C24" s="95"/>
      <c r="D24" s="95"/>
      <c r="E24" s="72"/>
      <c r="F24" s="68"/>
      <c r="G24" s="79"/>
      <c r="H24" s="78"/>
      <c r="I24" s="60"/>
    </row>
    <row r="25" spans="1:20" ht="16.5" customHeight="1">
      <c r="A25" s="58"/>
      <c r="B25" s="77"/>
      <c r="C25" s="95"/>
      <c r="D25" s="95"/>
      <c r="E25" s="72"/>
      <c r="F25" s="68" t="s">
        <v>119</v>
      </c>
      <c r="G25" s="80" t="s">
        <v>120</v>
      </c>
      <c r="H25" s="70" t="s">
        <v>121</v>
      </c>
      <c r="I25" s="60"/>
    </row>
    <row r="26" spans="1:20" ht="16.5" customHeight="1">
      <c r="A26" s="58"/>
      <c r="B26" s="77"/>
      <c r="C26" s="95"/>
      <c r="D26" s="95"/>
      <c r="E26" s="72"/>
      <c r="F26" s="68"/>
      <c r="G26" s="80" t="s">
        <v>122</v>
      </c>
      <c r="H26" s="74"/>
      <c r="I26" s="60"/>
      <c r="T26" s="48" t="s">
        <v>123</v>
      </c>
    </row>
    <row r="27" spans="1:20" ht="16.5" customHeight="1">
      <c r="A27" s="58"/>
      <c r="B27" s="77"/>
      <c r="C27" s="95"/>
      <c r="D27" s="95"/>
      <c r="E27" s="72"/>
      <c r="F27" s="68"/>
      <c r="G27" s="81"/>
      <c r="H27" s="82"/>
      <c r="I27" s="60"/>
    </row>
    <row r="28" spans="1:20" ht="16.5" customHeight="1">
      <c r="A28" s="58"/>
      <c r="B28" s="77"/>
      <c r="C28" s="95"/>
      <c r="D28" s="95"/>
      <c r="E28" s="72"/>
      <c r="F28" s="68" t="s">
        <v>52</v>
      </c>
      <c r="G28" s="83" t="s">
        <v>124</v>
      </c>
      <c r="H28" s="70" t="s">
        <v>148</v>
      </c>
      <c r="I28" s="60"/>
    </row>
    <row r="29" spans="1:20" ht="16.5" customHeight="1">
      <c r="A29" s="58"/>
      <c r="B29" s="77"/>
      <c r="C29" s="95"/>
      <c r="D29" s="95"/>
      <c r="E29" s="72"/>
      <c r="F29" s="68"/>
      <c r="G29" s="84" t="s">
        <v>125</v>
      </c>
      <c r="H29" s="85"/>
      <c r="I29" s="60"/>
    </row>
    <row r="30" spans="1:20" ht="16.5" customHeight="1">
      <c r="A30" s="58"/>
      <c r="B30" s="77"/>
      <c r="C30" s="95"/>
      <c r="D30" s="95"/>
      <c r="E30" s="72"/>
      <c r="F30" s="68"/>
      <c r="G30" s="84" t="s">
        <v>126</v>
      </c>
      <c r="H30" s="85"/>
      <c r="I30" s="60"/>
    </row>
    <row r="31" spans="1:20" ht="16.5" customHeight="1">
      <c r="A31" s="58"/>
      <c r="B31" s="77"/>
      <c r="C31" s="95"/>
      <c r="D31" s="95"/>
      <c r="E31" s="72"/>
      <c r="F31" s="68"/>
      <c r="G31" s="84" t="s">
        <v>127</v>
      </c>
      <c r="H31" s="85"/>
      <c r="I31" s="60"/>
    </row>
    <row r="32" spans="1:20" ht="16.5" customHeight="1">
      <c r="A32" s="58"/>
      <c r="B32" s="77"/>
      <c r="C32" s="95"/>
      <c r="D32" s="95"/>
      <c r="E32" s="72"/>
      <c r="F32" s="68"/>
      <c r="G32" s="84" t="s">
        <v>128</v>
      </c>
      <c r="H32" s="85"/>
      <c r="I32" s="60"/>
    </row>
    <row r="33" spans="1:9" ht="16.5" customHeight="1">
      <c r="A33" s="58"/>
      <c r="B33" s="77"/>
      <c r="C33" s="95"/>
      <c r="D33" s="95"/>
      <c r="E33" s="72"/>
      <c r="F33" s="68"/>
      <c r="G33" s="84" t="s">
        <v>129</v>
      </c>
      <c r="H33" s="85"/>
      <c r="I33" s="60"/>
    </row>
    <row r="34" spans="1:9" ht="16.5" customHeight="1">
      <c r="A34" s="58"/>
      <c r="B34" s="77"/>
      <c r="C34" s="95"/>
      <c r="D34" s="95"/>
      <c r="E34" s="72"/>
      <c r="F34" s="68"/>
      <c r="G34" s="84" t="s">
        <v>130</v>
      </c>
      <c r="H34" s="85"/>
      <c r="I34" s="60"/>
    </row>
    <row r="35" spans="1:9" ht="16.5" customHeight="1">
      <c r="A35" s="58"/>
      <c r="B35" s="77"/>
      <c r="C35" s="95"/>
      <c r="D35" s="95"/>
      <c r="E35" s="72"/>
      <c r="F35" s="68"/>
      <c r="G35" s="86"/>
      <c r="H35" s="85"/>
      <c r="I35" s="60"/>
    </row>
    <row r="36" spans="1:9" ht="16.5" customHeight="1">
      <c r="A36" s="58"/>
      <c r="B36" s="77"/>
      <c r="C36" s="95"/>
      <c r="D36" s="95"/>
      <c r="E36" s="72"/>
      <c r="F36" s="68" t="s">
        <v>45</v>
      </c>
      <c r="G36" s="87" t="s">
        <v>131</v>
      </c>
      <c r="H36" s="70" t="s">
        <v>132</v>
      </c>
      <c r="I36" s="60"/>
    </row>
    <row r="37" spans="1:9" ht="16.5" customHeight="1">
      <c r="A37" s="58"/>
      <c r="B37" s="77"/>
      <c r="C37" s="95"/>
      <c r="D37" s="95"/>
      <c r="E37" s="72"/>
      <c r="F37" s="68"/>
      <c r="G37" s="79" t="s">
        <v>133</v>
      </c>
      <c r="H37" s="88"/>
      <c r="I37" s="60"/>
    </row>
    <row r="38" spans="1:9" ht="16.5" customHeight="1">
      <c r="A38" s="58"/>
      <c r="B38" s="77"/>
      <c r="C38" s="95"/>
      <c r="D38" s="95"/>
      <c r="E38" s="72"/>
      <c r="F38" s="70"/>
      <c r="G38" s="70"/>
      <c r="H38" s="70"/>
      <c r="I38" s="60"/>
    </row>
    <row r="39" spans="1:9" ht="16.5" customHeight="1">
      <c r="A39" s="58"/>
      <c r="B39" s="77"/>
      <c r="C39" s="95"/>
      <c r="D39" s="95"/>
      <c r="E39" s="72"/>
      <c r="F39" s="70"/>
      <c r="G39" s="70"/>
      <c r="H39" s="70"/>
      <c r="I39" s="60"/>
    </row>
    <row r="40" spans="1:9" ht="16.5" customHeight="1">
      <c r="A40" s="58"/>
      <c r="B40" s="77"/>
      <c r="C40" s="95"/>
      <c r="D40" s="95"/>
      <c r="E40" s="72"/>
      <c r="F40" s="70"/>
      <c r="G40" s="70"/>
      <c r="H40" s="70"/>
      <c r="I40" s="60"/>
    </row>
    <row r="41" spans="1:9" ht="16.5" customHeight="1">
      <c r="A41" s="58"/>
      <c r="B41" s="89"/>
      <c r="C41" s="96"/>
      <c r="D41" s="96"/>
      <c r="E41" s="90"/>
      <c r="F41" s="70"/>
      <c r="G41" s="70"/>
      <c r="H41" s="70"/>
      <c r="I41" s="60"/>
    </row>
    <row r="42" spans="1:9" ht="37.5" customHeight="1">
      <c r="A42" s="58"/>
      <c r="B42" s="91" t="s">
        <v>134</v>
      </c>
      <c r="C42" s="59"/>
      <c r="D42" s="59"/>
      <c r="E42" s="59"/>
      <c r="F42" s="59"/>
      <c r="G42" s="59"/>
      <c r="H42" s="59"/>
      <c r="I42" s="60"/>
    </row>
    <row r="43" spans="1:9" ht="25.5" customHeight="1">
      <c r="A43" s="58"/>
      <c r="B43" s="118" t="s">
        <v>135</v>
      </c>
      <c r="C43" s="118"/>
      <c r="D43" s="118"/>
      <c r="E43" s="118"/>
      <c r="F43" s="118"/>
      <c r="G43" s="118"/>
      <c r="H43" s="118"/>
      <c r="I43" s="60"/>
    </row>
    <row r="44" spans="1:9" ht="25.5" customHeight="1">
      <c r="A44" s="58"/>
      <c r="B44" s="118" t="s">
        <v>136</v>
      </c>
      <c r="C44" s="118"/>
      <c r="D44" s="118"/>
      <c r="E44" s="118"/>
      <c r="F44" s="118"/>
      <c r="G44" s="118"/>
      <c r="H44" s="118"/>
      <c r="I44" s="60"/>
    </row>
    <row r="45" spans="1:9" ht="25.5" customHeight="1">
      <c r="A45" s="58"/>
      <c r="B45" s="118" t="s">
        <v>137</v>
      </c>
      <c r="C45" s="118"/>
      <c r="D45" s="118"/>
      <c r="E45" s="118"/>
      <c r="F45" s="118"/>
      <c r="G45" s="118"/>
      <c r="H45" s="118"/>
      <c r="I45" s="60"/>
    </row>
    <row r="46" spans="1:9" ht="19.5">
      <c r="A46" s="58"/>
      <c r="B46" s="118" t="s">
        <v>138</v>
      </c>
      <c r="C46" s="118"/>
      <c r="D46" s="118"/>
      <c r="E46" s="118"/>
      <c r="F46" s="118"/>
      <c r="G46" s="118"/>
      <c r="H46" s="118"/>
      <c r="I46" s="60"/>
    </row>
    <row r="47" spans="1:9" ht="20.100000000000001" customHeight="1">
      <c r="A47" s="58"/>
      <c r="B47" s="119"/>
      <c r="C47" s="98"/>
      <c r="D47" s="98"/>
      <c r="E47" s="98"/>
      <c r="F47" s="98"/>
      <c r="G47" s="98"/>
      <c r="H47" s="98"/>
      <c r="I47" s="60"/>
    </row>
    <row r="48" spans="1:9" ht="28.5" customHeight="1">
      <c r="A48" s="58"/>
      <c r="B48" s="97"/>
      <c r="C48" s="98"/>
      <c r="D48" s="98"/>
      <c r="E48" s="98"/>
      <c r="F48" s="98"/>
      <c r="G48" s="98"/>
      <c r="H48" s="98"/>
      <c r="I48" s="60"/>
    </row>
  </sheetData>
  <mergeCells count="17">
    <mergeCell ref="B47:H47"/>
    <mergeCell ref="C10:C41"/>
    <mergeCell ref="D10:D41"/>
    <mergeCell ref="B48:H48"/>
    <mergeCell ref="A2:I2"/>
    <mergeCell ref="B4:B5"/>
    <mergeCell ref="C4:D5"/>
    <mergeCell ref="E4:F5"/>
    <mergeCell ref="G4:H4"/>
    <mergeCell ref="C6:D7"/>
    <mergeCell ref="E6:F7"/>
    <mergeCell ref="G6:G7"/>
    <mergeCell ref="H6:H7"/>
    <mergeCell ref="B43:H43"/>
    <mergeCell ref="B44:H44"/>
    <mergeCell ref="B45:H45"/>
    <mergeCell ref="B46:H46"/>
  </mergeCells>
  <phoneticPr fontId="6" type="noConversion"/>
  <printOptions horizontalCentered="1"/>
  <pageMargins left="0.39370078740157483" right="0.33" top="0.51" bottom="0.3" header="0.34" footer="0.2"/>
  <pageSetup paperSize="9" scale="63" orientation="landscape" horizontalDpi="4294967292" verticalDpi="196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45"/>
  <sheetViews>
    <sheetView showGridLines="0" zoomScale="85" zoomScaleNormal="85" workbookViewId="0">
      <pane xSplit="5" ySplit="9" topLeftCell="L16" activePane="bottomRight" state="frozen"/>
      <selection pane="topRight" activeCell="F1" sqref="F1"/>
      <selection pane="bottomLeft" activeCell="A10" sqref="A10"/>
      <selection pane="bottomRight" activeCell="AB15" sqref="AB15:AB22"/>
    </sheetView>
  </sheetViews>
  <sheetFormatPr defaultColWidth="11.375" defaultRowHeight="15"/>
  <cols>
    <col min="1" max="1" width="0.625" style="3" customWidth="1"/>
    <col min="2" max="2" width="1.625" style="3" customWidth="1"/>
    <col min="3" max="3" width="14.375" style="3" customWidth="1"/>
    <col min="4" max="4" width="11.125" style="3" customWidth="1"/>
    <col min="5" max="5" width="6.375" style="3" customWidth="1"/>
    <col min="6" max="6" width="12.625" style="3" customWidth="1"/>
    <col min="7" max="7" width="36.875" style="3" customWidth="1"/>
    <col min="8" max="9" width="10.625" style="3" customWidth="1"/>
    <col min="10" max="10" width="14.375" style="3" customWidth="1"/>
    <col min="11" max="11" width="15.375" style="3" customWidth="1"/>
    <col min="12" max="12" width="11.375" style="3" customWidth="1"/>
    <col min="13" max="13" width="15" style="3" customWidth="1"/>
    <col min="14" max="14" width="9" style="3" customWidth="1"/>
    <col min="15" max="15" width="7" style="3" customWidth="1"/>
    <col min="16" max="16" width="8.375" style="3" customWidth="1"/>
    <col min="17" max="17" width="12.625" style="3" customWidth="1"/>
    <col min="18" max="23" width="7" style="3" customWidth="1"/>
    <col min="24" max="24" width="10.625" style="3" customWidth="1"/>
    <col min="25" max="25" width="7" style="3" customWidth="1"/>
    <col min="26" max="26" width="9.625" style="3" customWidth="1"/>
    <col min="27" max="27" width="11.125" style="3" customWidth="1"/>
    <col min="28" max="28" width="14.875" style="3" customWidth="1"/>
    <col min="29" max="29" width="0" style="3" hidden="1" customWidth="1"/>
    <col min="30" max="16384" width="11.375" style="3"/>
  </cols>
  <sheetData>
    <row r="1" spans="1:29" ht="32.25" customHeight="1">
      <c r="A1" s="1"/>
      <c r="B1" s="2"/>
      <c r="C1" s="129" t="s">
        <v>0</v>
      </c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</row>
    <row r="2" spans="1:29" ht="6.75" customHeight="1"/>
    <row r="3" spans="1:29" ht="15.75" customHeight="1">
      <c r="Y3" s="4"/>
      <c r="Z3" s="4"/>
    </row>
    <row r="4" spans="1:29" ht="15.75" customHeight="1">
      <c r="Y4" s="4"/>
      <c r="Z4" s="4"/>
    </row>
    <row r="5" spans="1:29" ht="15.75" customHeight="1" thickBot="1">
      <c r="L5" s="4"/>
      <c r="M5" s="4"/>
      <c r="N5" s="4"/>
    </row>
    <row r="6" spans="1:29" ht="15" customHeight="1">
      <c r="C6" s="131" t="s">
        <v>1</v>
      </c>
      <c r="D6" s="134" t="s">
        <v>2</v>
      </c>
      <c r="E6" s="135"/>
      <c r="F6" s="122" t="s">
        <v>3</v>
      </c>
      <c r="G6" s="140" t="s">
        <v>4</v>
      </c>
      <c r="H6" s="140" t="s">
        <v>5</v>
      </c>
      <c r="I6" s="140" t="s">
        <v>6</v>
      </c>
      <c r="J6" s="122" t="s">
        <v>7</v>
      </c>
      <c r="K6" s="122" t="s">
        <v>8</v>
      </c>
      <c r="L6" s="122" t="s">
        <v>9</v>
      </c>
      <c r="M6" s="122" t="s">
        <v>10</v>
      </c>
      <c r="N6" s="144" t="s">
        <v>11</v>
      </c>
      <c r="O6" s="145"/>
      <c r="P6" s="145"/>
      <c r="Q6" s="145"/>
      <c r="R6" s="145"/>
      <c r="S6" s="145"/>
      <c r="T6" s="145"/>
      <c r="U6" s="145"/>
      <c r="V6" s="146"/>
      <c r="W6" s="134" t="s">
        <v>12</v>
      </c>
      <c r="X6" s="147"/>
      <c r="Y6" s="135"/>
      <c r="Z6" s="122" t="s">
        <v>13</v>
      </c>
      <c r="AA6" s="122" t="s">
        <v>14</v>
      </c>
      <c r="AB6" s="125" t="s">
        <v>15</v>
      </c>
    </row>
    <row r="7" spans="1:29" ht="18.75" customHeight="1">
      <c r="C7" s="132"/>
      <c r="D7" s="136"/>
      <c r="E7" s="137"/>
      <c r="F7" s="123"/>
      <c r="G7" s="141"/>
      <c r="H7" s="141"/>
      <c r="I7" s="141"/>
      <c r="J7" s="123"/>
      <c r="K7" s="123"/>
      <c r="L7" s="123"/>
      <c r="M7" s="123"/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5" t="s">
        <v>23</v>
      </c>
      <c r="V7" s="5" t="s">
        <v>24</v>
      </c>
      <c r="W7" s="136"/>
      <c r="X7" s="148"/>
      <c r="Y7" s="137"/>
      <c r="Z7" s="123"/>
      <c r="AA7" s="123"/>
      <c r="AB7" s="126"/>
    </row>
    <row r="8" spans="1:29" ht="13.5" customHeight="1">
      <c r="C8" s="132"/>
      <c r="D8" s="136"/>
      <c r="E8" s="137"/>
      <c r="F8" s="123"/>
      <c r="G8" s="141"/>
      <c r="H8" s="141"/>
      <c r="I8" s="141"/>
      <c r="J8" s="123"/>
      <c r="K8" s="123"/>
      <c r="L8" s="123"/>
      <c r="M8" s="123"/>
      <c r="N8" s="5" t="s">
        <v>25</v>
      </c>
      <c r="O8" s="6">
        <v>5</v>
      </c>
      <c r="P8" s="6">
        <v>100</v>
      </c>
      <c r="Q8" s="128">
        <v>800</v>
      </c>
      <c r="R8" s="128">
        <v>800</v>
      </c>
      <c r="S8" s="128">
        <v>800</v>
      </c>
      <c r="T8" s="128">
        <v>800</v>
      </c>
      <c r="U8" s="128">
        <v>900</v>
      </c>
      <c r="V8" s="128">
        <v>900</v>
      </c>
      <c r="W8" s="143" t="s">
        <v>26</v>
      </c>
      <c r="X8" s="143" t="s">
        <v>27</v>
      </c>
      <c r="Y8" s="143" t="s">
        <v>28</v>
      </c>
      <c r="Z8" s="123"/>
      <c r="AA8" s="123"/>
      <c r="AB8" s="126"/>
    </row>
    <row r="9" spans="1:29" ht="43.5" customHeight="1">
      <c r="C9" s="133"/>
      <c r="D9" s="138"/>
      <c r="E9" s="139"/>
      <c r="F9" s="124"/>
      <c r="G9" s="142"/>
      <c r="H9" s="142"/>
      <c r="I9" s="142"/>
      <c r="J9" s="124"/>
      <c r="K9" s="124"/>
      <c r="L9" s="124"/>
      <c r="M9" s="124"/>
      <c r="N9" s="5" t="s">
        <v>29</v>
      </c>
      <c r="O9" s="6">
        <v>80</v>
      </c>
      <c r="P9" s="6">
        <v>800</v>
      </c>
      <c r="Q9" s="124"/>
      <c r="R9" s="124"/>
      <c r="S9" s="124"/>
      <c r="T9" s="124"/>
      <c r="U9" s="124"/>
      <c r="V9" s="124"/>
      <c r="W9" s="143"/>
      <c r="X9" s="143"/>
      <c r="Y9" s="143"/>
      <c r="Z9" s="124"/>
      <c r="AA9" s="124"/>
      <c r="AB9" s="127"/>
    </row>
    <row r="10" spans="1:29" s="7" customFormat="1" ht="18" customHeight="1">
      <c r="C10" s="162" t="s">
        <v>30</v>
      </c>
      <c r="D10" s="152" t="s">
        <v>149</v>
      </c>
      <c r="E10" s="153"/>
      <c r="F10" s="120" t="s">
        <v>31</v>
      </c>
      <c r="G10" s="39" t="s">
        <v>70</v>
      </c>
      <c r="H10" s="121" t="s">
        <v>85</v>
      </c>
      <c r="I10" s="40">
        <v>2.25</v>
      </c>
      <c r="J10" s="41" t="s">
        <v>33</v>
      </c>
      <c r="K10" s="9">
        <f t="shared" ref="K10:K33" si="0">L10/$L$34</f>
        <v>1.2915199363853231E-2</v>
      </c>
      <c r="L10" s="10">
        <f>$AC$10*I10/100</f>
        <v>1.136925E-3</v>
      </c>
      <c r="M10" s="11">
        <f>K10*1000000</f>
        <v>12915.199363853231</v>
      </c>
      <c r="N10" s="121" t="s">
        <v>79</v>
      </c>
      <c r="O10" s="159" t="s">
        <v>81</v>
      </c>
      <c r="P10" s="159" t="s">
        <v>81</v>
      </c>
      <c r="Q10" s="159" t="s">
        <v>81</v>
      </c>
      <c r="R10" s="159" t="s">
        <v>81</v>
      </c>
      <c r="S10" s="159" t="s">
        <v>81</v>
      </c>
      <c r="T10" s="159" t="s">
        <v>81</v>
      </c>
      <c r="U10" s="159" t="s">
        <v>81</v>
      </c>
      <c r="V10" s="159" t="s">
        <v>81</v>
      </c>
      <c r="W10" s="157" t="s">
        <v>83</v>
      </c>
      <c r="X10" s="157" t="s">
        <v>83</v>
      </c>
      <c r="Y10" s="157" t="s">
        <v>83</v>
      </c>
      <c r="Z10" s="160"/>
      <c r="AA10" s="161"/>
      <c r="AB10" s="149"/>
      <c r="AC10" s="7">
        <v>5.0529999999999999E-2</v>
      </c>
    </row>
    <row r="11" spans="1:29" s="7" customFormat="1" ht="18" customHeight="1">
      <c r="C11" s="163"/>
      <c r="D11" s="154"/>
      <c r="E11" s="155"/>
      <c r="F11" s="121"/>
      <c r="G11" s="37" t="s">
        <v>72</v>
      </c>
      <c r="H11" s="121"/>
      <c r="I11" s="40">
        <v>0.12</v>
      </c>
      <c r="J11" s="41" t="s">
        <v>36</v>
      </c>
      <c r="K11" s="9">
        <f t="shared" si="0"/>
        <v>6.8881063273883896E-4</v>
      </c>
      <c r="L11" s="10">
        <f t="shared" ref="L11:L14" si="1">$AC$10*I11/100</f>
        <v>6.0636E-5</v>
      </c>
      <c r="M11" s="11">
        <f>K11*1000000</f>
        <v>688.81063273883899</v>
      </c>
      <c r="N11" s="121"/>
      <c r="O11" s="159"/>
      <c r="P11" s="159"/>
      <c r="Q11" s="159"/>
      <c r="R11" s="159"/>
      <c r="S11" s="159"/>
      <c r="T11" s="159"/>
      <c r="U11" s="159"/>
      <c r="V11" s="159"/>
      <c r="W11" s="157"/>
      <c r="X11" s="157"/>
      <c r="Y11" s="157"/>
      <c r="Z11" s="160"/>
      <c r="AA11" s="161"/>
      <c r="AB11" s="149"/>
    </row>
    <row r="12" spans="1:29" s="7" customFormat="1" ht="18" customHeight="1">
      <c r="C12" s="163"/>
      <c r="D12" s="154"/>
      <c r="E12" s="155"/>
      <c r="F12" s="121"/>
      <c r="G12" s="37" t="s">
        <v>71</v>
      </c>
      <c r="H12" s="121"/>
      <c r="I12" s="40">
        <v>0.15</v>
      </c>
      <c r="J12" s="41" t="s">
        <v>37</v>
      </c>
      <c r="K12" s="9">
        <f t="shared" si="0"/>
        <v>8.6101329092354859E-4</v>
      </c>
      <c r="L12" s="10">
        <f t="shared" si="1"/>
        <v>7.5794999999999988E-5</v>
      </c>
      <c r="M12" s="11">
        <f t="shared" ref="M12:M33" si="2">K12*1000000</f>
        <v>861.01329092354854</v>
      </c>
      <c r="N12" s="121"/>
      <c r="O12" s="159"/>
      <c r="P12" s="159"/>
      <c r="Q12" s="159"/>
      <c r="R12" s="159"/>
      <c r="S12" s="159"/>
      <c r="T12" s="159"/>
      <c r="U12" s="159"/>
      <c r="V12" s="159"/>
      <c r="W12" s="157"/>
      <c r="X12" s="157"/>
      <c r="Y12" s="157"/>
      <c r="Z12" s="160"/>
      <c r="AA12" s="161"/>
      <c r="AB12" s="149"/>
    </row>
    <row r="13" spans="1:29" s="7" customFormat="1" ht="18" customHeight="1">
      <c r="C13" s="163"/>
      <c r="D13" s="154"/>
      <c r="E13" s="155"/>
      <c r="F13" s="121"/>
      <c r="G13" s="37" t="s">
        <v>69</v>
      </c>
      <c r="H13" s="121"/>
      <c r="I13" s="40">
        <v>96.48</v>
      </c>
      <c r="J13" s="41" t="s">
        <v>38</v>
      </c>
      <c r="K13" s="9">
        <f t="shared" si="0"/>
        <v>0.55380374872202653</v>
      </c>
      <c r="L13" s="10">
        <f t="shared" si="1"/>
        <v>4.8751344000000002E-2</v>
      </c>
      <c r="M13" s="11">
        <f t="shared" si="2"/>
        <v>553803.74872202659</v>
      </c>
      <c r="N13" s="121"/>
      <c r="O13" s="159"/>
      <c r="P13" s="159"/>
      <c r="Q13" s="159"/>
      <c r="R13" s="159"/>
      <c r="S13" s="159"/>
      <c r="T13" s="159"/>
      <c r="U13" s="159"/>
      <c r="V13" s="159"/>
      <c r="W13" s="157"/>
      <c r="X13" s="157"/>
      <c r="Y13" s="157"/>
      <c r="Z13" s="160"/>
      <c r="AA13" s="161"/>
      <c r="AB13" s="149"/>
    </row>
    <row r="14" spans="1:29" s="7" customFormat="1" ht="18" customHeight="1">
      <c r="C14" s="163"/>
      <c r="D14" s="154"/>
      <c r="E14" s="155"/>
      <c r="F14" s="121"/>
      <c r="G14" s="39" t="s">
        <v>73</v>
      </c>
      <c r="H14" s="121"/>
      <c r="I14" s="40">
        <v>1</v>
      </c>
      <c r="J14" s="41" t="s">
        <v>39</v>
      </c>
      <c r="K14" s="9">
        <f t="shared" si="0"/>
        <v>5.7400886061569909E-3</v>
      </c>
      <c r="L14" s="10">
        <f t="shared" si="1"/>
        <v>5.0529999999999998E-4</v>
      </c>
      <c r="M14" s="11">
        <f t="shared" si="2"/>
        <v>5740.0886061569909</v>
      </c>
      <c r="N14" s="121"/>
      <c r="O14" s="159"/>
      <c r="P14" s="159"/>
      <c r="Q14" s="159"/>
      <c r="R14" s="159"/>
      <c r="S14" s="159"/>
      <c r="T14" s="159"/>
      <c r="U14" s="159"/>
      <c r="V14" s="159"/>
      <c r="W14" s="157"/>
      <c r="X14" s="157"/>
      <c r="Y14" s="157"/>
      <c r="Z14" s="160"/>
      <c r="AA14" s="161"/>
      <c r="AB14" s="149"/>
    </row>
    <row r="15" spans="1:29" s="7" customFormat="1" ht="20.25" customHeight="1">
      <c r="C15" s="150" t="s">
        <v>40</v>
      </c>
      <c r="D15" s="152">
        <v>1291</v>
      </c>
      <c r="E15" s="153"/>
      <c r="F15" s="120" t="s">
        <v>31</v>
      </c>
      <c r="G15" s="38" t="s">
        <v>86</v>
      </c>
      <c r="H15" s="156" t="s">
        <v>25</v>
      </c>
      <c r="I15" s="42">
        <v>79.5</v>
      </c>
      <c r="J15" s="42" t="s">
        <v>74</v>
      </c>
      <c r="K15" s="9">
        <f t="shared" si="0"/>
        <v>5.0573668067704193E-3</v>
      </c>
      <c r="L15" s="10">
        <f>$AC$15*I15/100</f>
        <v>4.4520000000000003E-4</v>
      </c>
      <c r="M15" s="11">
        <f t="shared" si="2"/>
        <v>5057.3668067704193</v>
      </c>
      <c r="N15" s="156" t="s">
        <v>25</v>
      </c>
      <c r="O15" s="158" t="s">
        <v>34</v>
      </c>
      <c r="P15" s="158" t="s">
        <v>34</v>
      </c>
      <c r="Q15" s="158" t="s">
        <v>80</v>
      </c>
      <c r="R15" s="158" t="s">
        <v>34</v>
      </c>
      <c r="S15" s="158" t="s">
        <v>34</v>
      </c>
      <c r="T15" s="158" t="s">
        <v>34</v>
      </c>
      <c r="U15" s="158" t="s">
        <v>34</v>
      </c>
      <c r="V15" s="158" t="s">
        <v>34</v>
      </c>
      <c r="W15" s="156" t="s">
        <v>82</v>
      </c>
      <c r="X15" s="156" t="s">
        <v>35</v>
      </c>
      <c r="Y15" s="156" t="s">
        <v>35</v>
      </c>
      <c r="Z15" s="164"/>
      <c r="AA15" s="165"/>
      <c r="AB15" s="166"/>
      <c r="AC15" s="3">
        <v>5.6000000000000006E-4</v>
      </c>
    </row>
    <row r="16" spans="1:29" s="7" customFormat="1" ht="20.25" customHeight="1">
      <c r="C16" s="151"/>
      <c r="D16" s="154"/>
      <c r="E16" s="155"/>
      <c r="F16" s="121"/>
      <c r="G16" s="38" t="s">
        <v>87</v>
      </c>
      <c r="H16" s="157"/>
      <c r="I16" s="42">
        <v>7.5</v>
      </c>
      <c r="J16" s="42" t="s">
        <v>75</v>
      </c>
      <c r="K16" s="9">
        <f t="shared" si="0"/>
        <v>4.771100761104169E-4</v>
      </c>
      <c r="L16" s="10">
        <f t="shared" ref="L16:L22" si="3">$AC$15*I16/100</f>
        <v>4.2000000000000004E-5</v>
      </c>
      <c r="M16" s="11">
        <f t="shared" si="2"/>
        <v>477.11007611041691</v>
      </c>
      <c r="N16" s="157"/>
      <c r="O16" s="159"/>
      <c r="P16" s="159"/>
      <c r="Q16" s="159"/>
      <c r="R16" s="159"/>
      <c r="S16" s="159"/>
      <c r="T16" s="159"/>
      <c r="U16" s="159"/>
      <c r="V16" s="159"/>
      <c r="W16" s="157"/>
      <c r="X16" s="157"/>
      <c r="Y16" s="157"/>
      <c r="Z16" s="160"/>
      <c r="AA16" s="161"/>
      <c r="AB16" s="149"/>
    </row>
    <row r="17" spans="3:29" s="7" customFormat="1" ht="20.25" customHeight="1">
      <c r="C17" s="151"/>
      <c r="D17" s="154"/>
      <c r="E17" s="155"/>
      <c r="F17" s="121"/>
      <c r="G17" s="38" t="s">
        <v>88</v>
      </c>
      <c r="H17" s="157"/>
      <c r="I17" s="42">
        <v>2.5</v>
      </c>
      <c r="J17" s="42" t="s">
        <v>76</v>
      </c>
      <c r="K17" s="9">
        <f t="shared" si="0"/>
        <v>1.5903669203680564E-4</v>
      </c>
      <c r="L17" s="10">
        <f t="shared" si="3"/>
        <v>1.4000000000000001E-5</v>
      </c>
      <c r="M17" s="11">
        <f t="shared" si="2"/>
        <v>159.03669203680565</v>
      </c>
      <c r="N17" s="157"/>
      <c r="O17" s="159"/>
      <c r="P17" s="159"/>
      <c r="Q17" s="159"/>
      <c r="R17" s="159"/>
      <c r="S17" s="159"/>
      <c r="T17" s="159"/>
      <c r="U17" s="159"/>
      <c r="V17" s="159"/>
      <c r="W17" s="157"/>
      <c r="X17" s="157"/>
      <c r="Y17" s="157"/>
      <c r="Z17" s="160"/>
      <c r="AA17" s="161"/>
      <c r="AB17" s="149"/>
    </row>
    <row r="18" spans="3:29" s="7" customFormat="1" ht="20.25" customHeight="1">
      <c r="C18" s="151"/>
      <c r="D18" s="154"/>
      <c r="E18" s="155"/>
      <c r="F18" s="121"/>
      <c r="G18" s="38" t="s">
        <v>89</v>
      </c>
      <c r="H18" s="157"/>
      <c r="I18" s="42">
        <v>2.5</v>
      </c>
      <c r="J18" s="42" t="s">
        <v>77</v>
      </c>
      <c r="K18" s="9">
        <f t="shared" si="0"/>
        <v>1.5903669203680564E-4</v>
      </c>
      <c r="L18" s="10">
        <f t="shared" si="3"/>
        <v>1.4000000000000001E-5</v>
      </c>
      <c r="M18" s="11">
        <f t="shared" si="2"/>
        <v>159.03669203680565</v>
      </c>
      <c r="N18" s="157"/>
      <c r="O18" s="159"/>
      <c r="P18" s="159"/>
      <c r="Q18" s="159"/>
      <c r="R18" s="159"/>
      <c r="S18" s="159"/>
      <c r="T18" s="159"/>
      <c r="U18" s="159"/>
      <c r="V18" s="159"/>
      <c r="W18" s="157"/>
      <c r="X18" s="157"/>
      <c r="Y18" s="157"/>
      <c r="Z18" s="160"/>
      <c r="AA18" s="161"/>
      <c r="AB18" s="149"/>
    </row>
    <row r="19" spans="3:29" s="7" customFormat="1" ht="20.25" customHeight="1">
      <c r="C19" s="151"/>
      <c r="D19" s="154"/>
      <c r="E19" s="155"/>
      <c r="F19" s="121"/>
      <c r="G19" s="38" t="s">
        <v>90</v>
      </c>
      <c r="H19" s="157"/>
      <c r="I19" s="42">
        <v>2.5</v>
      </c>
      <c r="J19" s="42" t="s">
        <v>76</v>
      </c>
      <c r="K19" s="9">
        <f t="shared" si="0"/>
        <v>1.5903669203680564E-4</v>
      </c>
      <c r="L19" s="10">
        <f t="shared" si="3"/>
        <v>1.4000000000000001E-5</v>
      </c>
      <c r="M19" s="11">
        <f t="shared" si="2"/>
        <v>159.03669203680565</v>
      </c>
      <c r="N19" s="157"/>
      <c r="O19" s="159"/>
      <c r="P19" s="159"/>
      <c r="Q19" s="159"/>
      <c r="R19" s="159"/>
      <c r="S19" s="159"/>
      <c r="T19" s="159"/>
      <c r="U19" s="159"/>
      <c r="V19" s="159"/>
      <c r="W19" s="157"/>
      <c r="X19" s="157"/>
      <c r="Y19" s="157"/>
      <c r="Z19" s="160"/>
      <c r="AA19" s="161"/>
      <c r="AB19" s="149"/>
    </row>
    <row r="20" spans="3:29" s="7" customFormat="1" ht="20.25" customHeight="1">
      <c r="C20" s="151"/>
      <c r="D20" s="154"/>
      <c r="E20" s="155"/>
      <c r="F20" s="121"/>
      <c r="G20" s="38" t="s">
        <v>91</v>
      </c>
      <c r="H20" s="157"/>
      <c r="I20" s="42">
        <v>2.5</v>
      </c>
      <c r="J20" s="42" t="s">
        <v>76</v>
      </c>
      <c r="K20" s="9">
        <f t="shared" si="0"/>
        <v>1.5903669203680564E-4</v>
      </c>
      <c r="L20" s="10">
        <f t="shared" si="3"/>
        <v>1.4000000000000001E-5</v>
      </c>
      <c r="M20" s="11">
        <f t="shared" si="2"/>
        <v>159.03669203680565</v>
      </c>
      <c r="N20" s="157"/>
      <c r="O20" s="159"/>
      <c r="P20" s="159"/>
      <c r="Q20" s="159"/>
      <c r="R20" s="159"/>
      <c r="S20" s="159"/>
      <c r="T20" s="159"/>
      <c r="U20" s="159"/>
      <c r="V20" s="159"/>
      <c r="W20" s="157"/>
      <c r="X20" s="157"/>
      <c r="Y20" s="157"/>
      <c r="Z20" s="160"/>
      <c r="AA20" s="161"/>
      <c r="AB20" s="149"/>
    </row>
    <row r="21" spans="3:29" s="7" customFormat="1" ht="20.25" customHeight="1">
      <c r="C21" s="151"/>
      <c r="D21" s="154"/>
      <c r="E21" s="155"/>
      <c r="F21" s="121"/>
      <c r="G21" s="38" t="s">
        <v>92</v>
      </c>
      <c r="H21" s="157"/>
      <c r="I21" s="42">
        <v>2.5</v>
      </c>
      <c r="J21" s="42" t="s">
        <v>76</v>
      </c>
      <c r="K21" s="9">
        <f t="shared" si="0"/>
        <v>1.5903669203680564E-4</v>
      </c>
      <c r="L21" s="10">
        <f t="shared" si="3"/>
        <v>1.4000000000000001E-5</v>
      </c>
      <c r="M21" s="11">
        <f t="shared" si="2"/>
        <v>159.03669203680565</v>
      </c>
      <c r="N21" s="157"/>
      <c r="O21" s="159"/>
      <c r="P21" s="159"/>
      <c r="Q21" s="159"/>
      <c r="R21" s="159"/>
      <c r="S21" s="159"/>
      <c r="T21" s="159"/>
      <c r="U21" s="159"/>
      <c r="V21" s="159"/>
      <c r="W21" s="157"/>
      <c r="X21" s="157"/>
      <c r="Y21" s="157"/>
      <c r="Z21" s="160"/>
      <c r="AA21" s="161"/>
      <c r="AB21" s="149"/>
    </row>
    <row r="22" spans="3:29" s="7" customFormat="1" ht="20.25" customHeight="1">
      <c r="C22" s="151"/>
      <c r="D22" s="154"/>
      <c r="E22" s="155"/>
      <c r="F22" s="121"/>
      <c r="G22" s="38" t="s">
        <v>93</v>
      </c>
      <c r="H22" s="157"/>
      <c r="I22" s="42">
        <v>0.5</v>
      </c>
      <c r="J22" s="42" t="s">
        <v>76</v>
      </c>
      <c r="K22" s="9">
        <f t="shared" si="0"/>
        <v>3.180733840736113E-5</v>
      </c>
      <c r="L22" s="10">
        <f t="shared" si="3"/>
        <v>2.8000000000000003E-6</v>
      </c>
      <c r="M22" s="11">
        <f t="shared" si="2"/>
        <v>31.807338407361129</v>
      </c>
      <c r="N22" s="157"/>
      <c r="O22" s="159"/>
      <c r="P22" s="159"/>
      <c r="Q22" s="159"/>
      <c r="R22" s="159"/>
      <c r="S22" s="159"/>
      <c r="T22" s="159"/>
      <c r="U22" s="159"/>
      <c r="V22" s="159"/>
      <c r="W22" s="157"/>
      <c r="X22" s="157"/>
      <c r="Y22" s="157"/>
      <c r="Z22" s="160"/>
      <c r="AA22" s="161"/>
      <c r="AB22" s="149"/>
    </row>
    <row r="23" spans="3:29" s="7" customFormat="1" ht="18" customHeight="1">
      <c r="C23" s="162" t="s">
        <v>41</v>
      </c>
      <c r="D23" s="152" t="s">
        <v>42</v>
      </c>
      <c r="E23" s="153"/>
      <c r="F23" s="120" t="s">
        <v>31</v>
      </c>
      <c r="G23" s="38" t="s">
        <v>94</v>
      </c>
      <c r="H23" s="120" t="s">
        <v>84</v>
      </c>
      <c r="I23" s="8">
        <v>97.5</v>
      </c>
      <c r="J23" s="12" t="s">
        <v>38</v>
      </c>
      <c r="K23" s="9">
        <f t="shared" si="0"/>
        <v>9.6359195728728825E-3</v>
      </c>
      <c r="L23" s="10">
        <f>$AC$23*I23/100</f>
        <v>8.4824999999999994E-4</v>
      </c>
      <c r="M23" s="11">
        <f t="shared" si="2"/>
        <v>9635.9195728728828</v>
      </c>
      <c r="N23" s="120" t="s">
        <v>78</v>
      </c>
      <c r="O23" s="158" t="s">
        <v>34</v>
      </c>
      <c r="P23" s="158" t="s">
        <v>34</v>
      </c>
      <c r="Q23" s="158" t="s">
        <v>34</v>
      </c>
      <c r="R23" s="158" t="s">
        <v>34</v>
      </c>
      <c r="S23" s="158" t="s">
        <v>34</v>
      </c>
      <c r="T23" s="158" t="s">
        <v>34</v>
      </c>
      <c r="U23" s="158" t="s">
        <v>34</v>
      </c>
      <c r="V23" s="158" t="s">
        <v>34</v>
      </c>
      <c r="W23" s="158" t="s">
        <v>35</v>
      </c>
      <c r="X23" s="158" t="s">
        <v>35</v>
      </c>
      <c r="Y23" s="158" t="s">
        <v>35</v>
      </c>
      <c r="Z23" s="164"/>
      <c r="AA23" s="165"/>
      <c r="AB23" s="166"/>
      <c r="AC23" s="3">
        <v>8.7000000000000001E-4</v>
      </c>
    </row>
    <row r="24" spans="3:29" s="7" customFormat="1" ht="18" customHeight="1">
      <c r="C24" s="167"/>
      <c r="D24" s="168"/>
      <c r="E24" s="169"/>
      <c r="F24" s="170"/>
      <c r="G24" s="32" t="s">
        <v>43</v>
      </c>
      <c r="H24" s="170"/>
      <c r="I24" s="8">
        <v>2.5</v>
      </c>
      <c r="J24" s="13" t="s">
        <v>44</v>
      </c>
      <c r="K24" s="9">
        <f t="shared" si="0"/>
        <v>2.4707486084289443E-4</v>
      </c>
      <c r="L24" s="10">
        <f t="shared" ref="L24" si="4">$AC$23*I24/100</f>
        <v>2.175E-5</v>
      </c>
      <c r="M24" s="11">
        <f t="shared" si="2"/>
        <v>247.07486084289442</v>
      </c>
      <c r="N24" s="170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2"/>
      <c r="AA24" s="173"/>
      <c r="AB24" s="174"/>
    </row>
    <row r="25" spans="3:29" s="7" customFormat="1" ht="24" customHeight="1">
      <c r="C25" s="14" t="s">
        <v>45</v>
      </c>
      <c r="D25" s="152" t="s">
        <v>46</v>
      </c>
      <c r="E25" s="153"/>
      <c r="F25" s="120" t="s">
        <v>47</v>
      </c>
      <c r="G25" s="33" t="s">
        <v>48</v>
      </c>
      <c r="H25" s="120" t="s">
        <v>32</v>
      </c>
      <c r="I25" s="8">
        <v>99.99</v>
      </c>
      <c r="J25" s="15" t="s">
        <v>49</v>
      </c>
      <c r="K25" s="9">
        <f t="shared" si="0"/>
        <v>1.6924355333409059E-2</v>
      </c>
      <c r="L25" s="10">
        <f>$AC$25*I25/100</f>
        <v>1.4898509999999997E-3</v>
      </c>
      <c r="M25" s="11">
        <f t="shared" si="2"/>
        <v>16924.355333409061</v>
      </c>
      <c r="N25" s="120" t="s">
        <v>32</v>
      </c>
      <c r="O25" s="158" t="s">
        <v>34</v>
      </c>
      <c r="P25" s="176">
        <v>38</v>
      </c>
      <c r="Q25" s="158" t="s">
        <v>34</v>
      </c>
      <c r="R25" s="158" t="s">
        <v>34</v>
      </c>
      <c r="S25" s="158" t="s">
        <v>34</v>
      </c>
      <c r="T25" s="158" t="s">
        <v>34</v>
      </c>
      <c r="U25" s="158" t="s">
        <v>34</v>
      </c>
      <c r="V25" s="158" t="s">
        <v>34</v>
      </c>
      <c r="W25" s="156" t="s">
        <v>35</v>
      </c>
      <c r="X25" s="156" t="s">
        <v>35</v>
      </c>
      <c r="Y25" s="156" t="s">
        <v>35</v>
      </c>
      <c r="Z25" s="164"/>
      <c r="AA25" s="165"/>
      <c r="AB25" s="166"/>
      <c r="AC25" s="3">
        <v>1.49E-3</v>
      </c>
    </row>
    <row r="26" spans="3:29" s="7" customFormat="1" ht="24" customHeight="1">
      <c r="C26" s="14"/>
      <c r="D26" s="168"/>
      <c r="E26" s="169"/>
      <c r="F26" s="170"/>
      <c r="G26" s="33" t="s">
        <v>50</v>
      </c>
      <c r="H26" s="170"/>
      <c r="I26" s="8">
        <v>0.01</v>
      </c>
      <c r="J26" s="15" t="s">
        <v>51</v>
      </c>
      <c r="K26" s="9">
        <f t="shared" si="0"/>
        <v>1.6926047938202883E-6</v>
      </c>
      <c r="L26" s="10">
        <f t="shared" ref="L26" si="5">$AC$25*I26/100</f>
        <v>1.49E-7</v>
      </c>
      <c r="M26" s="11">
        <f t="shared" si="2"/>
        <v>1.6926047938202884</v>
      </c>
      <c r="N26" s="170"/>
      <c r="O26" s="171"/>
      <c r="P26" s="177"/>
      <c r="Q26" s="171"/>
      <c r="R26" s="171"/>
      <c r="S26" s="171"/>
      <c r="T26" s="171"/>
      <c r="U26" s="171"/>
      <c r="V26" s="171"/>
      <c r="W26" s="175"/>
      <c r="X26" s="175"/>
      <c r="Y26" s="175"/>
      <c r="Z26" s="172"/>
      <c r="AA26" s="173"/>
      <c r="AB26" s="174"/>
    </row>
    <row r="27" spans="3:29" s="7" customFormat="1" ht="21" customHeight="1">
      <c r="C27" s="162" t="s">
        <v>52</v>
      </c>
      <c r="D27" s="152" t="s">
        <v>53</v>
      </c>
      <c r="E27" s="153"/>
      <c r="F27" s="120" t="s">
        <v>31</v>
      </c>
      <c r="G27" s="34" t="s">
        <v>54</v>
      </c>
      <c r="H27" s="120" t="s">
        <v>25</v>
      </c>
      <c r="I27" s="40">
        <v>4</v>
      </c>
      <c r="J27" s="40" t="s">
        <v>55</v>
      </c>
      <c r="K27" s="9">
        <f t="shared" si="0"/>
        <v>1.5712825173236394E-2</v>
      </c>
      <c r="L27" s="10">
        <f>$AC$27*I27/100</f>
        <v>1.3832E-3</v>
      </c>
      <c r="M27" s="11">
        <f t="shared" si="2"/>
        <v>15712.825173236393</v>
      </c>
      <c r="N27" s="120" t="s">
        <v>56</v>
      </c>
      <c r="O27" s="158" t="s">
        <v>57</v>
      </c>
      <c r="P27" s="158" t="s">
        <v>57</v>
      </c>
      <c r="Q27" s="158" t="s">
        <v>57</v>
      </c>
      <c r="R27" s="158" t="s">
        <v>57</v>
      </c>
      <c r="S27" s="158" t="s">
        <v>57</v>
      </c>
      <c r="T27" s="158" t="s">
        <v>57</v>
      </c>
      <c r="U27" s="158" t="s">
        <v>57</v>
      </c>
      <c r="V27" s="158" t="s">
        <v>57</v>
      </c>
      <c r="W27" s="156" t="s">
        <v>58</v>
      </c>
      <c r="X27" s="156" t="s">
        <v>58</v>
      </c>
      <c r="Y27" s="156" t="s">
        <v>58</v>
      </c>
      <c r="Z27" s="164"/>
      <c r="AA27" s="165"/>
      <c r="AB27" s="166"/>
      <c r="AC27" s="3">
        <v>3.458E-2</v>
      </c>
    </row>
    <row r="28" spans="3:29" s="7" customFormat="1" ht="21" customHeight="1">
      <c r="C28" s="163"/>
      <c r="D28" s="154"/>
      <c r="E28" s="155"/>
      <c r="F28" s="121"/>
      <c r="G28" s="35" t="s">
        <v>59</v>
      </c>
      <c r="H28" s="121"/>
      <c r="I28" s="40">
        <v>3</v>
      </c>
      <c r="J28" s="40" t="s">
        <v>60</v>
      </c>
      <c r="K28" s="9">
        <f t="shared" si="0"/>
        <v>1.1784618879927296E-2</v>
      </c>
      <c r="L28" s="10">
        <f t="shared" ref="L28:L33" si="6">$AC$27*I28/100</f>
        <v>1.0374E-3</v>
      </c>
      <c r="M28" s="11">
        <f t="shared" si="2"/>
        <v>11784.618879927297</v>
      </c>
      <c r="N28" s="121"/>
      <c r="O28" s="159"/>
      <c r="P28" s="159"/>
      <c r="Q28" s="159"/>
      <c r="R28" s="159"/>
      <c r="S28" s="159"/>
      <c r="T28" s="159"/>
      <c r="U28" s="159"/>
      <c r="V28" s="159"/>
      <c r="W28" s="157"/>
      <c r="X28" s="157"/>
      <c r="Y28" s="157"/>
      <c r="Z28" s="160"/>
      <c r="AA28" s="161"/>
      <c r="AB28" s="149"/>
    </row>
    <row r="29" spans="3:29" s="7" customFormat="1" ht="21" customHeight="1">
      <c r="C29" s="163"/>
      <c r="D29" s="154"/>
      <c r="E29" s="155"/>
      <c r="F29" s="121"/>
      <c r="G29" s="35" t="s">
        <v>61</v>
      </c>
      <c r="H29" s="121"/>
      <c r="I29" s="40">
        <v>5</v>
      </c>
      <c r="J29" s="40" t="s">
        <v>60</v>
      </c>
      <c r="K29" s="9">
        <f t="shared" si="0"/>
        <v>1.9641031466545493E-2</v>
      </c>
      <c r="L29" s="10">
        <f t="shared" si="6"/>
        <v>1.7290000000000001E-3</v>
      </c>
      <c r="M29" s="11">
        <f t="shared" si="2"/>
        <v>19641.031466545493</v>
      </c>
      <c r="N29" s="121"/>
      <c r="O29" s="159"/>
      <c r="P29" s="159"/>
      <c r="Q29" s="159"/>
      <c r="R29" s="159"/>
      <c r="S29" s="159"/>
      <c r="T29" s="159"/>
      <c r="U29" s="159"/>
      <c r="V29" s="159"/>
      <c r="W29" s="157"/>
      <c r="X29" s="157"/>
      <c r="Y29" s="157"/>
      <c r="Z29" s="160"/>
      <c r="AA29" s="161"/>
      <c r="AB29" s="149"/>
    </row>
    <row r="30" spans="3:29" s="7" customFormat="1" ht="21" customHeight="1">
      <c r="C30" s="163"/>
      <c r="D30" s="154"/>
      <c r="E30" s="155"/>
      <c r="F30" s="121"/>
      <c r="G30" s="35" t="s">
        <v>62</v>
      </c>
      <c r="H30" s="121"/>
      <c r="I30" s="40">
        <v>0.35</v>
      </c>
      <c r="J30" s="40" t="s">
        <v>60</v>
      </c>
      <c r="K30" s="9">
        <f t="shared" si="0"/>
        <v>1.3748722026581846E-3</v>
      </c>
      <c r="L30" s="10">
        <f t="shared" si="6"/>
        <v>1.2103E-4</v>
      </c>
      <c r="M30" s="11">
        <f t="shared" si="2"/>
        <v>1374.8722026581845</v>
      </c>
      <c r="N30" s="121"/>
      <c r="O30" s="159"/>
      <c r="P30" s="159"/>
      <c r="Q30" s="159"/>
      <c r="R30" s="159"/>
      <c r="S30" s="159"/>
      <c r="T30" s="159"/>
      <c r="U30" s="159"/>
      <c r="V30" s="159"/>
      <c r="W30" s="157"/>
      <c r="X30" s="157"/>
      <c r="Y30" s="157"/>
      <c r="Z30" s="160"/>
      <c r="AA30" s="161"/>
      <c r="AB30" s="149"/>
    </row>
    <row r="31" spans="3:29" s="7" customFormat="1" ht="21" customHeight="1">
      <c r="C31" s="163"/>
      <c r="D31" s="154"/>
      <c r="E31" s="155"/>
      <c r="F31" s="121"/>
      <c r="G31" s="35" t="s">
        <v>63</v>
      </c>
      <c r="H31" s="121"/>
      <c r="I31" s="40">
        <v>0.15</v>
      </c>
      <c r="J31" s="40" t="s">
        <v>64</v>
      </c>
      <c r="K31" s="9">
        <f t="shared" si="0"/>
        <v>5.8923094399636474E-4</v>
      </c>
      <c r="L31" s="10">
        <f t="shared" si="6"/>
        <v>5.1869999999999996E-5</v>
      </c>
      <c r="M31" s="11">
        <f t="shared" si="2"/>
        <v>589.23094399636477</v>
      </c>
      <c r="N31" s="121"/>
      <c r="O31" s="159"/>
      <c r="P31" s="159"/>
      <c r="Q31" s="159"/>
      <c r="R31" s="159"/>
      <c r="S31" s="159"/>
      <c r="T31" s="159"/>
      <c r="U31" s="159"/>
      <c r="V31" s="159"/>
      <c r="W31" s="157"/>
      <c r="X31" s="157"/>
      <c r="Y31" s="157"/>
      <c r="Z31" s="160"/>
      <c r="AA31" s="161"/>
      <c r="AB31" s="149"/>
    </row>
    <row r="32" spans="3:29" s="7" customFormat="1" ht="21" customHeight="1">
      <c r="C32" s="163"/>
      <c r="D32" s="154"/>
      <c r="E32" s="155"/>
      <c r="F32" s="121"/>
      <c r="G32" s="35" t="s">
        <v>65</v>
      </c>
      <c r="H32" s="121"/>
      <c r="I32" s="40">
        <v>80</v>
      </c>
      <c r="J32" s="40" t="s">
        <v>66</v>
      </c>
      <c r="K32" s="9">
        <f t="shared" si="0"/>
        <v>0.31425650346472789</v>
      </c>
      <c r="L32" s="10">
        <f t="shared" si="6"/>
        <v>2.7664000000000001E-2</v>
      </c>
      <c r="M32" s="11">
        <f t="shared" si="2"/>
        <v>314256.5034647279</v>
      </c>
      <c r="N32" s="121"/>
      <c r="O32" s="159"/>
      <c r="P32" s="159"/>
      <c r="Q32" s="159"/>
      <c r="R32" s="159"/>
      <c r="S32" s="159"/>
      <c r="T32" s="159"/>
      <c r="U32" s="159"/>
      <c r="V32" s="159"/>
      <c r="W32" s="157"/>
      <c r="X32" s="157"/>
      <c r="Y32" s="157"/>
      <c r="Z32" s="160"/>
      <c r="AA32" s="161"/>
      <c r="AB32" s="149"/>
    </row>
    <row r="33" spans="3:28" s="7" customFormat="1" ht="21" customHeight="1" thickBot="1">
      <c r="C33" s="178"/>
      <c r="D33" s="179"/>
      <c r="E33" s="180"/>
      <c r="F33" s="181"/>
      <c r="G33" s="36" t="s">
        <v>67</v>
      </c>
      <c r="H33" s="181"/>
      <c r="I33" s="43">
        <v>7.5</v>
      </c>
      <c r="J33" s="43" t="s">
        <v>68</v>
      </c>
      <c r="K33" s="9">
        <f t="shared" si="0"/>
        <v>2.9461547199818239E-2</v>
      </c>
      <c r="L33" s="10">
        <f t="shared" si="6"/>
        <v>2.5934999999999999E-3</v>
      </c>
      <c r="M33" s="11">
        <f t="shared" si="2"/>
        <v>29461.54719981824</v>
      </c>
      <c r="N33" s="181"/>
      <c r="O33" s="182"/>
      <c r="P33" s="182"/>
      <c r="Q33" s="182"/>
      <c r="R33" s="182"/>
      <c r="S33" s="182"/>
      <c r="T33" s="182"/>
      <c r="U33" s="182"/>
      <c r="V33" s="182"/>
      <c r="W33" s="183"/>
      <c r="X33" s="183"/>
      <c r="Y33" s="183"/>
      <c r="Z33" s="184"/>
      <c r="AA33" s="185"/>
      <c r="AB33" s="186"/>
    </row>
    <row r="34" spans="3:28" ht="24.75" customHeight="1" thickBot="1">
      <c r="I34" s="16">
        <f>SUM(I10:I33)</f>
        <v>500</v>
      </c>
      <c r="J34" s="17"/>
      <c r="K34" s="18">
        <f>SUM(K10:K33)</f>
        <v>0.99999999999999956</v>
      </c>
      <c r="L34" s="19">
        <f>SUM(L10:L33)</f>
        <v>8.8030000000000011E-2</v>
      </c>
      <c r="M34" s="19">
        <f>SUM(M10:M33)</f>
        <v>1000000</v>
      </c>
      <c r="N34" s="21"/>
      <c r="O34" s="22"/>
      <c r="P34" s="23"/>
      <c r="Q34" s="23"/>
      <c r="R34" s="23"/>
      <c r="S34" s="23"/>
      <c r="T34" s="23"/>
      <c r="U34" s="23"/>
      <c r="V34" s="20"/>
      <c r="W34" s="24"/>
      <c r="X34" s="24"/>
      <c r="Y34" s="25"/>
      <c r="Z34" s="19"/>
      <c r="AA34" s="26"/>
      <c r="AB34" s="27"/>
    </row>
    <row r="35" spans="3:28" ht="15" customHeight="1">
      <c r="I35" s="28"/>
      <c r="J35" s="29"/>
      <c r="K35" s="30"/>
      <c r="L35" s="2"/>
      <c r="M35" s="2"/>
      <c r="N35" s="2"/>
    </row>
    <row r="36" spans="3:28">
      <c r="I36" s="31"/>
    </row>
    <row r="37" spans="3:28">
      <c r="I37" s="31"/>
    </row>
    <row r="45" spans="3:28">
      <c r="I45" s="31"/>
    </row>
  </sheetData>
  <mergeCells count="114">
    <mergeCell ref="Y27:Y33"/>
    <mergeCell ref="Z27:AA33"/>
    <mergeCell ref="AB27:AB33"/>
    <mergeCell ref="P27:P33"/>
    <mergeCell ref="Q27:Q33"/>
    <mergeCell ref="R27:R33"/>
    <mergeCell ref="S27:S33"/>
    <mergeCell ref="T27:T33"/>
    <mergeCell ref="U27:U33"/>
    <mergeCell ref="C27:C33"/>
    <mergeCell ref="D27:E33"/>
    <mergeCell ref="F27:F33"/>
    <mergeCell ref="H27:H33"/>
    <mergeCell ref="N27:N33"/>
    <mergeCell ref="O27:O33"/>
    <mergeCell ref="V25:V26"/>
    <mergeCell ref="W25:W26"/>
    <mergeCell ref="X25:X26"/>
    <mergeCell ref="V27:V33"/>
    <mergeCell ref="W27:W33"/>
    <mergeCell ref="X27:X33"/>
    <mergeCell ref="AB23:AB24"/>
    <mergeCell ref="D25:E26"/>
    <mergeCell ref="F25:F26"/>
    <mergeCell ref="H25:H26"/>
    <mergeCell ref="N25:N26"/>
    <mergeCell ref="O25:O26"/>
    <mergeCell ref="Q23:Q24"/>
    <mergeCell ref="R23:R24"/>
    <mergeCell ref="S23:S24"/>
    <mergeCell ref="T23:T24"/>
    <mergeCell ref="U23:U24"/>
    <mergeCell ref="V23:V24"/>
    <mergeCell ref="Y25:Y26"/>
    <mergeCell ref="Z25:AA26"/>
    <mergeCell ref="AB25:AB26"/>
    <mergeCell ref="P25:P26"/>
    <mergeCell ref="Q25:Q26"/>
    <mergeCell ref="R25:R26"/>
    <mergeCell ref="S25:S26"/>
    <mergeCell ref="T25:T26"/>
    <mergeCell ref="U25:U26"/>
    <mergeCell ref="S10:S14"/>
    <mergeCell ref="T10:T14"/>
    <mergeCell ref="C10:C14"/>
    <mergeCell ref="D10:E14"/>
    <mergeCell ref="Y15:Y22"/>
    <mergeCell ref="Z15:AA22"/>
    <mergeCell ref="AB15:AB22"/>
    <mergeCell ref="C23:C24"/>
    <mergeCell ref="D23:E24"/>
    <mergeCell ref="F23:F24"/>
    <mergeCell ref="H23:H24"/>
    <mergeCell ref="N23:N24"/>
    <mergeCell ref="O23:O24"/>
    <mergeCell ref="P23:P24"/>
    <mergeCell ref="S15:S22"/>
    <mergeCell ref="T15:T22"/>
    <mergeCell ref="U15:U22"/>
    <mergeCell ref="V15:V22"/>
    <mergeCell ref="W15:W22"/>
    <mergeCell ref="X15:X22"/>
    <mergeCell ref="W23:W24"/>
    <mergeCell ref="X23:X24"/>
    <mergeCell ref="Y23:Y24"/>
    <mergeCell ref="Z23:AA24"/>
    <mergeCell ref="N10:N14"/>
    <mergeCell ref="M6:M9"/>
    <mergeCell ref="N6:V6"/>
    <mergeCell ref="W6:Y7"/>
    <mergeCell ref="AB10:AB14"/>
    <mergeCell ref="C15:C22"/>
    <mergeCell ref="D15:E22"/>
    <mergeCell ref="F15:F22"/>
    <mergeCell ref="H15:H22"/>
    <mergeCell ref="N15:N22"/>
    <mergeCell ref="O15:O22"/>
    <mergeCell ref="P15:P22"/>
    <mergeCell ref="Q15:Q22"/>
    <mergeCell ref="R15:R22"/>
    <mergeCell ref="U10:U14"/>
    <mergeCell ref="V10:V14"/>
    <mergeCell ref="W10:W14"/>
    <mergeCell ref="X10:X14"/>
    <mergeCell ref="Y10:Y14"/>
    <mergeCell ref="Z10:AA14"/>
    <mergeCell ref="O10:O14"/>
    <mergeCell ref="P10:P14"/>
    <mergeCell ref="Q10:Q14"/>
    <mergeCell ref="R10:R14"/>
    <mergeCell ref="F10:F14"/>
    <mergeCell ref="Z6:Z9"/>
    <mergeCell ref="AA6:AA9"/>
    <mergeCell ref="AB6:AB9"/>
    <mergeCell ref="Q8:Q9"/>
    <mergeCell ref="R8:R9"/>
    <mergeCell ref="S8:S9"/>
    <mergeCell ref="T8:T9"/>
    <mergeCell ref="C1:AB1"/>
    <mergeCell ref="C6:C9"/>
    <mergeCell ref="D6:E9"/>
    <mergeCell ref="F6:F9"/>
    <mergeCell ref="G6:G9"/>
    <mergeCell ref="H6:H9"/>
    <mergeCell ref="I6:I9"/>
    <mergeCell ref="J6:J9"/>
    <mergeCell ref="K6:K9"/>
    <mergeCell ref="L6:L9"/>
    <mergeCell ref="U8:U9"/>
    <mergeCell ref="V8:V9"/>
    <mergeCell ref="W8:W9"/>
    <mergeCell ref="X8:X9"/>
    <mergeCell ref="Y8:Y9"/>
    <mergeCell ref="H10:H14"/>
  </mergeCells>
  <phoneticPr fontId="3" type="noConversion"/>
  <printOptions horizontalCentered="1"/>
  <pageMargins left="0.19685039370078741" right="0.19685039370078741" top="0.78740157480314965" bottom="0.39370078740157483" header="0.51181102362204722" footer="0.51181102362204722"/>
  <pageSetup paperSize="9" scale="81" orientation="portrait" horizontalDpi="300" verticalDpi="300" r:id="rId1"/>
  <headerFooter alignWithMargins="0">
    <oddFooter>&amp;L&amp;8양식: MV-F508_rev00</oddFooter>
  </headerFooter>
  <drawing r:id="rId2"/>
  <legacyDrawing r:id="rId3"/>
  <oleObjects>
    <mc:AlternateContent xmlns:mc="http://schemas.openxmlformats.org/markup-compatibility/2006">
      <mc:Choice Requires="x14">
        <oleObject progId="AcroExch.pdfxml.1" dvAspect="DVASPECT_ICON" shapeId="1036" r:id="rId4">
          <objectPr defaultSize="0" autoPict="0" r:id="rId5">
            <anchor moveWithCells="1">
              <from>
                <xdr:col>27</xdr:col>
                <xdr:colOff>95250</xdr:colOff>
                <xdr:row>11</xdr:row>
                <xdr:rowOff>85725</xdr:rowOff>
              </from>
              <to>
                <xdr:col>27</xdr:col>
                <xdr:colOff>895350</xdr:colOff>
                <xdr:row>13</xdr:row>
                <xdr:rowOff>0</xdr:rowOff>
              </to>
            </anchor>
          </objectPr>
        </oleObject>
      </mc:Choice>
      <mc:Fallback>
        <oleObject progId="AcroExch.pdfxml.1" dvAspect="DVASPECT_ICON" shapeId="1036" r:id="rId4"/>
      </mc:Fallback>
    </mc:AlternateContent>
    <mc:AlternateContent xmlns:mc="http://schemas.openxmlformats.org/markup-compatibility/2006">
      <mc:Choice Requires="x14">
        <oleObject progId="AcroExch.pdfxml.1" dvAspect="DVASPECT_ICON" shapeId="1037" r:id="rId6">
          <objectPr defaultSize="0" autoPict="0" r:id="rId7">
            <anchor moveWithCells="1">
              <from>
                <xdr:col>25</xdr:col>
                <xdr:colOff>228600</xdr:colOff>
                <xdr:row>11</xdr:row>
                <xdr:rowOff>66675</xdr:rowOff>
              </from>
              <to>
                <xdr:col>26</xdr:col>
                <xdr:colOff>485775</xdr:colOff>
                <xdr:row>13</xdr:row>
                <xdr:rowOff>114300</xdr:rowOff>
              </to>
            </anchor>
          </objectPr>
        </oleObject>
      </mc:Choice>
      <mc:Fallback>
        <oleObject progId="AcroExch.pdfxml.1" dvAspect="DVASPECT_ICON" shapeId="1037" r:id="rId6"/>
      </mc:Fallback>
    </mc:AlternateContent>
    <mc:AlternateContent xmlns:mc="http://schemas.openxmlformats.org/markup-compatibility/2006">
      <mc:Choice Requires="x14">
        <oleObject progId="AcroExch.pdfxml.1" dvAspect="DVASPECT_ICON" shapeId="1042" r:id="rId8">
          <objectPr defaultSize="0" autoPict="0" r:id="rId9">
            <anchor moveWithCells="1">
              <from>
                <xdr:col>27</xdr:col>
                <xdr:colOff>104775</xdr:colOff>
                <xdr:row>22</xdr:row>
                <xdr:rowOff>66675</xdr:rowOff>
              </from>
              <to>
                <xdr:col>27</xdr:col>
                <xdr:colOff>904875</xdr:colOff>
                <xdr:row>23</xdr:row>
                <xdr:rowOff>161925</xdr:rowOff>
              </to>
            </anchor>
          </objectPr>
        </oleObject>
      </mc:Choice>
      <mc:Fallback>
        <oleObject progId="AcroExch.pdfxml.1" dvAspect="DVASPECT_ICON" shapeId="1042" r:id="rId8"/>
      </mc:Fallback>
    </mc:AlternateContent>
    <mc:AlternateContent xmlns:mc="http://schemas.openxmlformats.org/markup-compatibility/2006">
      <mc:Choice Requires="x14">
        <oleObject progId="AcroExch.pdfxml.1" dvAspect="DVASPECT_ICON" shapeId="1043" r:id="rId10">
          <objectPr defaultSize="0" autoPict="0" r:id="rId11">
            <anchor moveWithCells="1">
              <from>
                <xdr:col>25</xdr:col>
                <xdr:colOff>381000</xdr:colOff>
                <xdr:row>22</xdr:row>
                <xdr:rowOff>47625</xdr:rowOff>
              </from>
              <to>
                <xdr:col>26</xdr:col>
                <xdr:colOff>485775</xdr:colOff>
                <xdr:row>23</xdr:row>
                <xdr:rowOff>133350</xdr:rowOff>
              </to>
            </anchor>
          </objectPr>
        </oleObject>
      </mc:Choice>
      <mc:Fallback>
        <oleObject progId="AcroExch.pdfxml.1" dvAspect="DVASPECT_ICON" shapeId="1043" r:id="rId10"/>
      </mc:Fallback>
    </mc:AlternateContent>
    <mc:AlternateContent xmlns:mc="http://schemas.openxmlformats.org/markup-compatibility/2006">
      <mc:Choice Requires="x14">
        <oleObject progId="AcroExch.pdfxml.1" dvAspect="DVASPECT_ICON" shapeId="1044" r:id="rId12">
          <objectPr defaultSize="0" autoPict="0" r:id="rId13">
            <anchor moveWithCells="1">
              <from>
                <xdr:col>27</xdr:col>
                <xdr:colOff>161925</xdr:colOff>
                <xdr:row>28</xdr:row>
                <xdr:rowOff>19050</xdr:rowOff>
              </from>
              <to>
                <xdr:col>27</xdr:col>
                <xdr:colOff>857250</xdr:colOff>
                <xdr:row>29</xdr:row>
                <xdr:rowOff>85725</xdr:rowOff>
              </to>
            </anchor>
          </objectPr>
        </oleObject>
      </mc:Choice>
      <mc:Fallback>
        <oleObject progId="AcroExch.pdfxml.1" dvAspect="DVASPECT_ICON" shapeId="1044" r:id="rId12"/>
      </mc:Fallback>
    </mc:AlternateContent>
    <mc:AlternateContent xmlns:mc="http://schemas.openxmlformats.org/markup-compatibility/2006">
      <mc:Choice Requires="x14">
        <oleObject progId="AcroExch.pdfxml.1" dvAspect="DVASPECT_ICON" shapeId="1045" r:id="rId14">
          <objectPr defaultSize="0" autoPict="0" r:id="rId15">
            <anchor moveWithCells="1">
              <from>
                <xdr:col>25</xdr:col>
                <xdr:colOff>457200</xdr:colOff>
                <xdr:row>27</xdr:row>
                <xdr:rowOff>209550</xdr:rowOff>
              </from>
              <to>
                <xdr:col>26</xdr:col>
                <xdr:colOff>476250</xdr:colOff>
                <xdr:row>28</xdr:row>
                <xdr:rowOff>95250</xdr:rowOff>
              </to>
            </anchor>
          </objectPr>
        </oleObject>
      </mc:Choice>
      <mc:Fallback>
        <oleObject progId="AcroExch.pdfxml.1" dvAspect="DVASPECT_ICON" shapeId="1045" r:id="rId14"/>
      </mc:Fallback>
    </mc:AlternateContent>
    <mc:AlternateContent xmlns:mc="http://schemas.openxmlformats.org/markup-compatibility/2006">
      <mc:Choice Requires="x14">
        <oleObject progId="AcroExch.pdfxml.1" dvAspect="DVASPECT_ICON" shapeId="1046" r:id="rId16">
          <objectPr defaultSize="0" autoPict="0" r:id="rId17">
            <anchor moveWithCells="1">
              <from>
                <xdr:col>25</xdr:col>
                <xdr:colOff>457200</xdr:colOff>
                <xdr:row>28</xdr:row>
                <xdr:rowOff>161925</xdr:rowOff>
              </from>
              <to>
                <xdr:col>26</xdr:col>
                <xdr:colOff>419100</xdr:colOff>
                <xdr:row>30</xdr:row>
                <xdr:rowOff>19050</xdr:rowOff>
              </to>
            </anchor>
          </objectPr>
        </oleObject>
      </mc:Choice>
      <mc:Fallback>
        <oleObject progId="AcroExch.pdfxml.1" dvAspect="DVASPECT_ICON" shapeId="1046" r:id="rId16"/>
      </mc:Fallback>
    </mc:AlternateContent>
    <mc:AlternateContent xmlns:mc="http://schemas.openxmlformats.org/markup-compatibility/2006">
      <mc:Choice Requires="x14">
        <oleObject progId="AcroExch.pdfxml.1" dvAspect="DVASPECT_ICON" shapeId="1047" r:id="rId18">
          <objectPr defaultSize="0" autoPict="0" r:id="rId19">
            <anchor moveWithCells="1">
              <from>
                <xdr:col>25</xdr:col>
                <xdr:colOff>371475</xdr:colOff>
                <xdr:row>24</xdr:row>
                <xdr:rowOff>142875</xdr:rowOff>
              </from>
              <to>
                <xdr:col>26</xdr:col>
                <xdr:colOff>495300</xdr:colOff>
                <xdr:row>25</xdr:row>
                <xdr:rowOff>180975</xdr:rowOff>
              </to>
            </anchor>
          </objectPr>
        </oleObject>
      </mc:Choice>
      <mc:Fallback>
        <oleObject progId="AcroExch.pdfxml.1" dvAspect="DVASPECT_ICON" shapeId="1047" r:id="rId18"/>
      </mc:Fallback>
    </mc:AlternateContent>
    <mc:AlternateContent xmlns:mc="http://schemas.openxmlformats.org/markup-compatibility/2006">
      <mc:Choice Requires="x14">
        <oleObject progId="AcroExch.pdfxml.1" dvAspect="DVASPECT_ICON" shapeId="1048" r:id="rId20">
          <objectPr defaultSize="0" autoPict="0" r:id="rId21">
            <anchor moveWithCells="1">
              <from>
                <xdr:col>27</xdr:col>
                <xdr:colOff>85725</xdr:colOff>
                <xdr:row>24</xdr:row>
                <xdr:rowOff>180975</xdr:rowOff>
              </from>
              <to>
                <xdr:col>27</xdr:col>
                <xdr:colOff>857250</xdr:colOff>
                <xdr:row>25</xdr:row>
                <xdr:rowOff>228600</xdr:rowOff>
              </to>
            </anchor>
          </objectPr>
        </oleObject>
      </mc:Choice>
      <mc:Fallback>
        <oleObject progId="AcroExch.pdfxml.1" dvAspect="DVASPECT_ICON" shapeId="1048" r:id="rId20"/>
      </mc:Fallback>
    </mc:AlternateContent>
    <mc:AlternateContent xmlns:mc="http://schemas.openxmlformats.org/markup-compatibility/2006">
      <mc:Choice Requires="x14">
        <oleObject progId="AcroExch.pdfxml.1" dvAspect="DVASPECT_ICON" shapeId="1050" r:id="rId22">
          <objectPr defaultSize="0" autoPict="0" r:id="rId23">
            <anchor moveWithCells="1">
              <from>
                <xdr:col>25</xdr:col>
                <xdr:colOff>95250</xdr:colOff>
                <xdr:row>17</xdr:row>
                <xdr:rowOff>9525</xdr:rowOff>
              </from>
              <to>
                <xdr:col>26</xdr:col>
                <xdr:colOff>514350</xdr:colOff>
                <xdr:row>18</xdr:row>
                <xdr:rowOff>209550</xdr:rowOff>
              </to>
            </anchor>
          </objectPr>
        </oleObject>
      </mc:Choice>
      <mc:Fallback>
        <oleObject progId="AcroExch.pdfxml.1" dvAspect="DVASPECT_ICON" shapeId="1050" r:id="rId22"/>
      </mc:Fallback>
    </mc:AlternateContent>
    <mc:AlternateContent xmlns:mc="http://schemas.openxmlformats.org/markup-compatibility/2006">
      <mc:Choice Requires="x14">
        <oleObject progId="AcroExch.pdfxml.1" dvAspect="DVASPECT_ICON" shapeId="1051" r:id="rId24">
          <objectPr defaultSize="0" autoPict="0" r:id="rId25">
            <anchor moveWithCells="1">
              <from>
                <xdr:col>27</xdr:col>
                <xdr:colOff>76200</xdr:colOff>
                <xdr:row>17</xdr:row>
                <xdr:rowOff>38100</xdr:rowOff>
              </from>
              <to>
                <xdr:col>27</xdr:col>
                <xdr:colOff>857250</xdr:colOff>
                <xdr:row>18</xdr:row>
                <xdr:rowOff>114300</xdr:rowOff>
              </to>
            </anchor>
          </objectPr>
        </oleObject>
      </mc:Choice>
      <mc:Fallback>
        <oleObject progId="AcroExch.pdfxml.1" dvAspect="DVASPECT_ICON" shapeId="1051" r:id="rId2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9" workbookViewId="0">
      <selection activeCell="Q62" sqref="Q62:Q63"/>
    </sheetView>
  </sheetViews>
  <sheetFormatPr defaultRowHeight="13.5"/>
  <sheetData/>
  <phoneticPr fontId="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Non-Use Guarantee</vt:lpstr>
      <vt:lpstr>Analysis Data</vt:lpstr>
      <vt:lpstr>SVHC List</vt:lpstr>
      <vt:lpstr>'Analysis Data'!Print_Area</vt:lpstr>
      <vt:lpstr>'Non-Use Guarantee'!Print_Area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</dc:creator>
  <cp:lastModifiedBy>JEONGJUN LEE</cp:lastModifiedBy>
  <dcterms:created xsi:type="dcterms:W3CDTF">2021-03-04T00:02:27Z</dcterms:created>
  <dcterms:modified xsi:type="dcterms:W3CDTF">2021-09-15T02:05:11Z</dcterms:modified>
</cp:coreProperties>
</file>